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427952\Downloads\"/>
    </mc:Choice>
  </mc:AlternateContent>
  <xr:revisionPtr revIDLastSave="0" documentId="13_ncr:1_{D6FC6793-680D-4466-A139-1D58513853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lanation of measurements" sheetId="8" r:id="rId1"/>
    <sheet name="Brno - Measurements" sheetId="9" r:id="rId2"/>
    <sheet name="Withers Height" sheetId="1" r:id="rId3"/>
    <sheet name="Metatarsals" sheetId="5" r:id="rId4"/>
    <sheet name="Metacarpals" sheetId="4" r:id="rId5"/>
  </sheets>
  <definedNames>
    <definedName name="_xlnm._FilterDatabase" localSheetId="4" hidden="1">Metacarpals!$A$1:$S$137</definedName>
    <definedName name="_xlnm._FilterDatabase" localSheetId="3" hidden="1">Metatarsals!$A$1:$S$116</definedName>
    <definedName name="_xlnm._FilterDatabase" localSheetId="2" hidden="1">'Withers Height'!$A$1:$AB$344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4" l="1"/>
  <c r="P16" i="4"/>
  <c r="P116" i="5"/>
  <c r="P115" i="5"/>
  <c r="P114" i="5"/>
  <c r="Q15" i="5"/>
  <c r="P15" i="5"/>
  <c r="O15" i="5"/>
  <c r="Q29" i="5"/>
  <c r="P29" i="5"/>
  <c r="O29" i="5"/>
  <c r="Q25" i="5"/>
  <c r="P25" i="5"/>
  <c r="O25" i="5"/>
  <c r="Q21" i="5"/>
  <c r="P21" i="5"/>
  <c r="O21" i="5"/>
  <c r="Q32" i="5"/>
  <c r="P32" i="5"/>
  <c r="O32" i="5"/>
  <c r="Q28" i="5"/>
  <c r="P28" i="5"/>
  <c r="O28" i="5"/>
  <c r="Q9" i="5"/>
  <c r="P9" i="5"/>
  <c r="O9" i="5"/>
  <c r="Q12" i="5"/>
  <c r="P12" i="5"/>
  <c r="O12" i="5"/>
  <c r="Q30" i="5"/>
  <c r="P30" i="5"/>
  <c r="O30" i="5"/>
  <c r="Q6" i="5"/>
  <c r="P6" i="5"/>
  <c r="O6" i="5"/>
  <c r="Q31" i="5"/>
  <c r="P31" i="5"/>
  <c r="O31" i="5"/>
  <c r="Q8" i="5"/>
  <c r="P8" i="5"/>
  <c r="Q16" i="5"/>
  <c r="P16" i="5"/>
  <c r="O16" i="5"/>
  <c r="Q4" i="5"/>
  <c r="P4" i="5"/>
  <c r="O4" i="5"/>
  <c r="Q23" i="5"/>
  <c r="P23" i="5"/>
  <c r="O23" i="5"/>
  <c r="Q14" i="5"/>
  <c r="P14" i="5"/>
  <c r="O14" i="5"/>
  <c r="Q26" i="5"/>
  <c r="P26" i="5"/>
  <c r="O26" i="5"/>
  <c r="Q11" i="5"/>
  <c r="P11" i="5"/>
  <c r="O11" i="5"/>
  <c r="Q17" i="5"/>
  <c r="P17" i="5"/>
  <c r="O17" i="5"/>
  <c r="Q13" i="5"/>
  <c r="P13" i="5"/>
  <c r="O13" i="5"/>
  <c r="Q19" i="5"/>
  <c r="P19" i="5"/>
  <c r="O19" i="5"/>
  <c r="Q7" i="5"/>
  <c r="P7" i="5"/>
  <c r="O7" i="5"/>
  <c r="Q22" i="5"/>
  <c r="P22" i="5"/>
  <c r="O22" i="5"/>
  <c r="Q5" i="5"/>
  <c r="P5" i="5"/>
  <c r="O5" i="5"/>
  <c r="Q20" i="5"/>
  <c r="P20" i="5"/>
  <c r="O20" i="5"/>
  <c r="Q24" i="5"/>
  <c r="P24" i="5"/>
  <c r="O24" i="5"/>
  <c r="Q27" i="5"/>
  <c r="P27" i="5"/>
  <c r="O27" i="5"/>
  <c r="Q18" i="5"/>
  <c r="P18" i="5"/>
  <c r="O18" i="5"/>
  <c r="Q33" i="5"/>
  <c r="P33" i="5"/>
  <c r="O33" i="5"/>
  <c r="Q10" i="5"/>
  <c r="P10" i="5"/>
  <c r="O10" i="5"/>
  <c r="Q3" i="5"/>
  <c r="O3" i="5"/>
  <c r="Q2" i="5"/>
  <c r="O2" i="5"/>
  <c r="Q37" i="5"/>
  <c r="P37" i="5"/>
  <c r="O37" i="5"/>
  <c r="Q34" i="5"/>
  <c r="P34" i="5"/>
  <c r="O34" i="5"/>
  <c r="Q35" i="5"/>
  <c r="P35" i="5"/>
  <c r="O35" i="5"/>
  <c r="Q36" i="5"/>
  <c r="P36" i="5"/>
  <c r="O36" i="5"/>
  <c r="Q38" i="5"/>
  <c r="P38" i="5"/>
  <c r="O38" i="5"/>
  <c r="Q113" i="5"/>
  <c r="P113" i="5"/>
  <c r="O113" i="5"/>
  <c r="Q109" i="5"/>
  <c r="Q108" i="5"/>
  <c r="Q107" i="5"/>
  <c r="O103" i="5"/>
  <c r="P106" i="5"/>
  <c r="Q105" i="5"/>
  <c r="P105" i="5"/>
  <c r="O105" i="5"/>
  <c r="Q104" i="5"/>
  <c r="P104" i="5"/>
  <c r="O104" i="5"/>
  <c r="Q102" i="5"/>
  <c r="P102" i="5"/>
  <c r="O102" i="5"/>
  <c r="Q101" i="5"/>
  <c r="P101" i="5"/>
  <c r="O101" i="5"/>
  <c r="Q99" i="5"/>
  <c r="P99" i="5"/>
  <c r="O99" i="5"/>
  <c r="Q97" i="5"/>
  <c r="P97" i="5"/>
  <c r="O97" i="5"/>
  <c r="Q100" i="5"/>
  <c r="P100" i="5"/>
  <c r="O100" i="5"/>
  <c r="P98" i="5"/>
  <c r="O98" i="5"/>
  <c r="Q96" i="5"/>
  <c r="P96" i="5"/>
  <c r="O96" i="5"/>
  <c r="Q95" i="5"/>
  <c r="P95" i="5"/>
  <c r="Q50" i="5"/>
  <c r="P50" i="5"/>
  <c r="O50" i="5"/>
  <c r="Q94" i="5"/>
  <c r="P94" i="5"/>
  <c r="O94" i="5"/>
  <c r="Q47" i="5"/>
  <c r="P47" i="5"/>
  <c r="O47" i="5"/>
  <c r="Q45" i="5"/>
  <c r="P45" i="5"/>
  <c r="O45" i="5"/>
  <c r="Q87" i="5"/>
  <c r="P87" i="5"/>
  <c r="O87" i="5"/>
  <c r="Q70" i="5"/>
  <c r="P70" i="5"/>
  <c r="O70" i="5"/>
  <c r="Q89" i="5"/>
  <c r="P89" i="5"/>
  <c r="O89" i="5"/>
  <c r="Q79" i="5"/>
  <c r="P79" i="5"/>
  <c r="O79" i="5"/>
  <c r="Q49" i="5"/>
  <c r="P49" i="5"/>
  <c r="O49" i="5"/>
  <c r="Q90" i="5"/>
  <c r="P90" i="5"/>
  <c r="O90" i="5"/>
  <c r="Q75" i="5"/>
  <c r="P75" i="5"/>
  <c r="O75" i="5"/>
  <c r="Q77" i="5"/>
  <c r="P77" i="5"/>
  <c r="O77" i="5"/>
  <c r="Q91" i="5"/>
  <c r="P91" i="5"/>
  <c r="O91" i="5"/>
  <c r="Q92" i="5"/>
  <c r="P92" i="5"/>
  <c r="O92" i="5"/>
  <c r="Q86" i="5"/>
  <c r="P86" i="5"/>
  <c r="O86" i="5"/>
  <c r="Q54" i="5"/>
  <c r="P54" i="5"/>
  <c r="O54" i="5"/>
  <c r="Q51" i="5"/>
  <c r="P51" i="5"/>
  <c r="O51" i="5"/>
  <c r="Q53" i="5"/>
  <c r="P53" i="5"/>
  <c r="O53" i="5"/>
  <c r="Q81" i="5"/>
  <c r="P81" i="5"/>
  <c r="O81" i="5"/>
  <c r="Q72" i="5"/>
  <c r="P72" i="5"/>
  <c r="O72" i="5"/>
  <c r="Q73" i="5"/>
  <c r="P73" i="5"/>
  <c r="O73" i="5"/>
  <c r="Q55" i="5"/>
  <c r="P55" i="5"/>
  <c r="O55" i="5"/>
  <c r="Q67" i="5"/>
  <c r="P67" i="5"/>
  <c r="O67" i="5"/>
  <c r="Q65" i="5"/>
  <c r="P65" i="5"/>
  <c r="O65" i="5"/>
  <c r="Q43" i="5"/>
  <c r="P43" i="5"/>
  <c r="O43" i="5"/>
  <c r="Q84" i="5"/>
  <c r="P84" i="5"/>
  <c r="O84" i="5"/>
  <c r="Q83" i="5"/>
  <c r="P83" i="5"/>
  <c r="O83" i="5"/>
  <c r="Q88" i="5"/>
  <c r="P88" i="5"/>
  <c r="O88" i="5"/>
  <c r="Q69" i="5"/>
  <c r="P69" i="5"/>
  <c r="O69" i="5"/>
  <c r="Q74" i="5"/>
  <c r="P74" i="5"/>
  <c r="Q78" i="5"/>
  <c r="P78" i="5"/>
  <c r="O78" i="5"/>
  <c r="Q46" i="5"/>
  <c r="P46" i="5"/>
  <c r="O46" i="5"/>
  <c r="Q85" i="5"/>
  <c r="P85" i="5"/>
  <c r="O85" i="5"/>
  <c r="Q42" i="5"/>
  <c r="P42" i="5"/>
  <c r="O42" i="5"/>
  <c r="Q57" i="5"/>
  <c r="P57" i="5"/>
  <c r="O57" i="5"/>
  <c r="Q48" i="5"/>
  <c r="P48" i="5"/>
  <c r="O48" i="5"/>
  <c r="Q93" i="5"/>
  <c r="P93" i="5"/>
  <c r="O93" i="5"/>
  <c r="Q60" i="5"/>
  <c r="P60" i="5"/>
  <c r="O60" i="5"/>
  <c r="Q63" i="5"/>
  <c r="P63" i="5"/>
  <c r="O63" i="5"/>
  <c r="Q62" i="5"/>
  <c r="P62" i="5"/>
  <c r="O62" i="5"/>
  <c r="Q66" i="5"/>
  <c r="P66" i="5"/>
  <c r="O66" i="5"/>
  <c r="Q64" i="5"/>
  <c r="P64" i="5"/>
  <c r="O64" i="5"/>
  <c r="Q71" i="5"/>
  <c r="P71" i="5"/>
  <c r="O71" i="5"/>
  <c r="Q68" i="5"/>
  <c r="P68" i="5"/>
  <c r="O68" i="5"/>
  <c r="Q80" i="5"/>
  <c r="P80" i="5"/>
  <c r="O80" i="5"/>
  <c r="Q44" i="5"/>
  <c r="P44" i="5"/>
  <c r="O44" i="5"/>
  <c r="Q61" i="5"/>
  <c r="P61" i="5"/>
  <c r="O61" i="5"/>
  <c r="Q76" i="5"/>
  <c r="P76" i="5"/>
  <c r="Q58" i="5"/>
  <c r="P58" i="5"/>
  <c r="O58" i="5"/>
  <c r="Q56" i="5"/>
  <c r="P56" i="5"/>
  <c r="O56" i="5"/>
  <c r="Q82" i="5"/>
  <c r="P82" i="5"/>
  <c r="O82" i="5"/>
  <c r="Q59" i="5"/>
  <c r="P59" i="5"/>
  <c r="O59" i="5"/>
  <c r="Q52" i="5"/>
  <c r="P52" i="5"/>
  <c r="O52" i="5"/>
  <c r="Q110" i="5"/>
  <c r="P110" i="5"/>
  <c r="O110" i="5"/>
  <c r="Q112" i="5"/>
  <c r="P112" i="5"/>
  <c r="O112" i="5"/>
  <c r="Q111" i="5"/>
  <c r="P111" i="5"/>
  <c r="O111" i="5"/>
  <c r="Q41" i="5"/>
  <c r="P41" i="5"/>
  <c r="O41" i="5"/>
  <c r="Q40" i="5"/>
  <c r="P40" i="5"/>
  <c r="O40" i="5"/>
  <c r="Q39" i="5"/>
  <c r="P39" i="5"/>
  <c r="O39" i="5"/>
  <c r="Q133" i="4"/>
  <c r="Q132" i="4"/>
  <c r="Q137" i="4"/>
  <c r="Q136" i="4"/>
  <c r="Q135" i="4"/>
  <c r="Q134" i="4"/>
  <c r="Q50" i="4"/>
  <c r="P50" i="4"/>
  <c r="O50" i="4"/>
  <c r="Q51" i="4"/>
  <c r="P51" i="4"/>
  <c r="O51" i="4"/>
  <c r="Q39" i="4"/>
  <c r="P39" i="4"/>
  <c r="O39" i="4"/>
  <c r="Q58" i="4"/>
  <c r="P58" i="4"/>
  <c r="O58" i="4"/>
  <c r="Q27" i="4"/>
  <c r="P27" i="4"/>
  <c r="O27" i="4"/>
  <c r="Q59" i="4"/>
  <c r="P59" i="4"/>
  <c r="O59" i="4"/>
  <c r="Q21" i="4"/>
  <c r="P21" i="4"/>
  <c r="O21" i="4"/>
  <c r="Q33" i="4"/>
  <c r="P33" i="4"/>
  <c r="O33" i="4"/>
  <c r="Q24" i="4"/>
  <c r="P24" i="4"/>
  <c r="O24" i="4"/>
  <c r="Q15" i="4"/>
  <c r="P15" i="4"/>
  <c r="O15" i="4"/>
  <c r="Q16" i="4"/>
  <c r="O16" i="4"/>
  <c r="Q19" i="4"/>
  <c r="P19" i="4"/>
  <c r="O19" i="4"/>
  <c r="Q12" i="4"/>
  <c r="P12" i="4"/>
  <c r="O12" i="4"/>
  <c r="Q72" i="4"/>
  <c r="P72" i="4"/>
  <c r="O72" i="4"/>
  <c r="Q20" i="4"/>
  <c r="P20" i="4"/>
  <c r="O20" i="4"/>
  <c r="Q40" i="4"/>
  <c r="P40" i="4"/>
  <c r="O40" i="4"/>
  <c r="Q48" i="4"/>
  <c r="P48" i="4"/>
  <c r="O48" i="4"/>
  <c r="Q86" i="4"/>
  <c r="P86" i="4"/>
  <c r="O86" i="4"/>
  <c r="Q25" i="4"/>
  <c r="P25" i="4"/>
  <c r="O25" i="4"/>
  <c r="Q43" i="4"/>
  <c r="P43" i="4"/>
  <c r="O43" i="4"/>
  <c r="Q99" i="4"/>
  <c r="P99" i="4"/>
  <c r="O99" i="4"/>
  <c r="Q65" i="4"/>
  <c r="P65" i="4"/>
  <c r="O65" i="4"/>
  <c r="Q14" i="4"/>
  <c r="P14" i="4"/>
  <c r="O14" i="4"/>
  <c r="Q75" i="4"/>
  <c r="P75" i="4"/>
  <c r="O75" i="4"/>
  <c r="Q103" i="4"/>
  <c r="P103" i="4"/>
  <c r="O103" i="4"/>
  <c r="Q22" i="4"/>
  <c r="P22" i="4"/>
  <c r="O22" i="4"/>
  <c r="Q76" i="4"/>
  <c r="P76" i="4"/>
  <c r="O76" i="4"/>
  <c r="Q107" i="4"/>
  <c r="P107" i="4"/>
  <c r="O107" i="4"/>
  <c r="Q7" i="4"/>
  <c r="P7" i="4"/>
  <c r="O7" i="4"/>
  <c r="Q9" i="4"/>
  <c r="P9" i="4"/>
  <c r="O9" i="4"/>
  <c r="Q125" i="4"/>
  <c r="P125" i="4"/>
  <c r="O125" i="4"/>
  <c r="Q6" i="4"/>
  <c r="O6" i="4"/>
  <c r="Q3" i="4"/>
  <c r="P3" i="4"/>
  <c r="O3" i="4"/>
  <c r="Q131" i="4"/>
  <c r="P131" i="4"/>
  <c r="O131" i="4"/>
  <c r="Q130" i="4"/>
  <c r="P130" i="4"/>
  <c r="O130" i="4"/>
  <c r="Q114" i="4"/>
  <c r="P114" i="4"/>
  <c r="O114" i="4"/>
  <c r="Q128" i="4"/>
  <c r="P128" i="4"/>
  <c r="O128" i="4"/>
  <c r="Q120" i="4"/>
  <c r="P120" i="4"/>
  <c r="O120" i="4"/>
  <c r="P41" i="4"/>
  <c r="O41" i="4"/>
  <c r="P102" i="4"/>
  <c r="O102" i="4"/>
  <c r="P47" i="4"/>
  <c r="O47" i="4"/>
  <c r="Q98" i="4"/>
  <c r="P98" i="4"/>
  <c r="O98" i="4"/>
  <c r="Q104" i="4"/>
  <c r="P104" i="4"/>
  <c r="O104" i="4"/>
  <c r="Q36" i="4"/>
  <c r="P36" i="4"/>
  <c r="O36" i="4"/>
  <c r="Q79" i="4"/>
  <c r="P79" i="4"/>
  <c r="O79" i="4"/>
  <c r="Q129" i="4"/>
  <c r="P129" i="4"/>
  <c r="O129" i="4"/>
  <c r="Q124" i="4"/>
  <c r="P124" i="4"/>
  <c r="O124" i="4"/>
  <c r="Q89" i="4"/>
  <c r="P89" i="4"/>
  <c r="O89" i="4"/>
  <c r="Q84" i="4"/>
  <c r="P84" i="4"/>
  <c r="O84" i="4"/>
  <c r="Q93" i="4"/>
  <c r="P93" i="4"/>
  <c r="O93" i="4"/>
  <c r="Q78" i="4"/>
  <c r="P78" i="4"/>
  <c r="O78" i="4"/>
  <c r="Q53" i="4"/>
  <c r="P53" i="4"/>
  <c r="O53" i="4"/>
  <c r="Q95" i="4"/>
  <c r="P95" i="4"/>
  <c r="O95" i="4"/>
  <c r="Q91" i="4"/>
  <c r="P91" i="4"/>
  <c r="O91" i="4"/>
  <c r="Q92" i="4"/>
  <c r="P92" i="4"/>
  <c r="O92" i="4"/>
  <c r="Q28" i="4"/>
  <c r="P28" i="4"/>
  <c r="O28" i="4"/>
  <c r="Q85" i="4"/>
  <c r="P85" i="4"/>
  <c r="O85" i="4"/>
  <c r="Q57" i="4"/>
  <c r="P57" i="4"/>
  <c r="O57" i="4"/>
  <c r="Q35" i="4"/>
  <c r="P35" i="4"/>
  <c r="O35" i="4"/>
  <c r="Q80" i="4"/>
  <c r="P80" i="4"/>
  <c r="O80" i="4"/>
  <c r="Q94" i="4"/>
  <c r="P94" i="4"/>
  <c r="O94" i="4"/>
  <c r="Q68" i="4"/>
  <c r="P68" i="4"/>
  <c r="O68" i="4"/>
  <c r="Q82" i="4"/>
  <c r="P82" i="4"/>
  <c r="O82" i="4"/>
  <c r="Q30" i="4"/>
  <c r="P30" i="4"/>
  <c r="O30" i="4"/>
  <c r="Q67" i="4"/>
  <c r="P67" i="4"/>
  <c r="O67" i="4"/>
  <c r="Q64" i="4"/>
  <c r="P64" i="4"/>
  <c r="O64" i="4"/>
  <c r="Q115" i="4"/>
  <c r="P115" i="4"/>
  <c r="O115" i="4"/>
  <c r="Q108" i="4"/>
  <c r="P108" i="4"/>
  <c r="O108" i="4"/>
  <c r="Q31" i="4"/>
  <c r="P31" i="4"/>
  <c r="O31" i="4"/>
  <c r="Q110" i="4"/>
  <c r="P110" i="4"/>
  <c r="O110" i="4"/>
  <c r="Q96" i="4"/>
  <c r="P96" i="4"/>
  <c r="O96" i="4"/>
  <c r="Q45" i="4"/>
  <c r="P45" i="4"/>
  <c r="O45" i="4"/>
  <c r="Q101" i="4"/>
  <c r="P101" i="4"/>
  <c r="O101" i="4"/>
  <c r="Q127" i="4"/>
  <c r="P127" i="4"/>
  <c r="O127" i="4"/>
  <c r="Q13" i="4"/>
  <c r="P13" i="4"/>
  <c r="O13" i="4"/>
  <c r="Q70" i="4"/>
  <c r="P70" i="4"/>
  <c r="O70" i="4"/>
  <c r="Q17" i="4"/>
  <c r="P17" i="4"/>
  <c r="O17" i="4"/>
  <c r="Q54" i="4"/>
  <c r="P54" i="4"/>
  <c r="O54" i="4"/>
  <c r="Q106" i="4"/>
  <c r="P106" i="4"/>
  <c r="O106" i="4"/>
  <c r="Q60" i="4"/>
  <c r="P60" i="4"/>
  <c r="O60" i="4"/>
  <c r="Q62" i="4"/>
  <c r="P62" i="4"/>
  <c r="O62" i="4"/>
  <c r="Q117" i="4"/>
  <c r="P117" i="4"/>
  <c r="O117" i="4"/>
  <c r="Q71" i="4"/>
  <c r="P71" i="4"/>
  <c r="O71" i="4"/>
  <c r="Q44" i="4"/>
  <c r="P44" i="4"/>
  <c r="O44" i="4"/>
  <c r="Q112" i="4"/>
  <c r="P112" i="4"/>
  <c r="O112" i="4"/>
  <c r="Q116" i="4"/>
  <c r="P116" i="4"/>
  <c r="O116" i="4"/>
  <c r="Q52" i="4"/>
  <c r="P52" i="4"/>
  <c r="O52" i="4"/>
  <c r="Q121" i="4"/>
  <c r="P121" i="4"/>
  <c r="O121" i="4"/>
  <c r="Q69" i="4"/>
  <c r="P69" i="4"/>
  <c r="O69" i="4"/>
  <c r="Q5" i="4"/>
  <c r="P5" i="4"/>
  <c r="O5" i="4"/>
  <c r="Q83" i="4"/>
  <c r="P83" i="4"/>
  <c r="O83" i="4"/>
  <c r="Q105" i="4"/>
  <c r="P105" i="4"/>
  <c r="O105" i="4"/>
  <c r="Q49" i="4"/>
  <c r="P49" i="4"/>
  <c r="O49" i="4"/>
  <c r="Q34" i="4"/>
  <c r="P34" i="4"/>
  <c r="O34" i="4"/>
  <c r="Q61" i="4"/>
  <c r="P61" i="4"/>
  <c r="O61" i="4"/>
  <c r="Q4" i="4"/>
  <c r="P4" i="4"/>
  <c r="O4" i="4"/>
  <c r="Q111" i="4"/>
  <c r="P111" i="4"/>
  <c r="O111" i="4"/>
  <c r="Q97" i="4"/>
  <c r="P97" i="4"/>
  <c r="O97" i="4"/>
  <c r="Q88" i="4"/>
  <c r="P88" i="4"/>
  <c r="O88" i="4"/>
  <c r="Q46" i="4"/>
  <c r="P46" i="4"/>
  <c r="O46" i="4"/>
  <c r="Q66" i="4"/>
  <c r="P66" i="4"/>
  <c r="O66" i="4"/>
  <c r="Q8" i="4"/>
  <c r="P8" i="4"/>
  <c r="O8" i="4"/>
  <c r="Q113" i="4"/>
  <c r="P113" i="4"/>
  <c r="O113" i="4"/>
  <c r="Q119" i="4"/>
  <c r="P119" i="4"/>
  <c r="O119" i="4"/>
  <c r="Q109" i="4"/>
  <c r="P109" i="4"/>
  <c r="O109" i="4"/>
  <c r="Q63" i="4"/>
  <c r="P63" i="4"/>
  <c r="O63" i="4"/>
  <c r="Q126" i="4"/>
  <c r="P126" i="4"/>
  <c r="O126" i="4"/>
  <c r="Q74" i="4"/>
  <c r="P74" i="4"/>
  <c r="O74" i="4"/>
  <c r="Q87" i="4"/>
  <c r="P87" i="4"/>
  <c r="O87" i="4"/>
  <c r="Q10" i="4"/>
  <c r="P10" i="4"/>
  <c r="O10" i="4"/>
  <c r="Q123" i="4"/>
  <c r="P123" i="4"/>
  <c r="O123" i="4"/>
  <c r="Q81" i="4"/>
  <c r="P81" i="4"/>
  <c r="O81" i="4"/>
  <c r="Q77" i="4"/>
  <c r="P77" i="4"/>
  <c r="O77" i="4"/>
  <c r="Q26" i="4"/>
  <c r="P26" i="4"/>
  <c r="O26" i="4"/>
  <c r="Q122" i="4"/>
  <c r="P122" i="4"/>
  <c r="O122" i="4"/>
  <c r="Q2" i="4"/>
  <c r="P2" i="4"/>
  <c r="O2" i="4"/>
  <c r="Q29" i="4"/>
  <c r="P29" i="4"/>
  <c r="O29" i="4"/>
  <c r="Q100" i="4"/>
  <c r="P100" i="4"/>
  <c r="O100" i="4"/>
  <c r="P56" i="4"/>
  <c r="O56" i="4"/>
  <c r="Q37" i="4"/>
  <c r="P37" i="4"/>
  <c r="O37" i="4"/>
  <c r="Q90" i="4"/>
  <c r="P90" i="4"/>
  <c r="O90" i="4"/>
  <c r="Q18" i="4"/>
  <c r="P18" i="4"/>
  <c r="O18" i="4"/>
  <c r="Q73" i="4"/>
  <c r="P73" i="4"/>
  <c r="O73" i="4"/>
  <c r="Q38" i="4"/>
  <c r="P38" i="4"/>
  <c r="O38" i="4"/>
  <c r="Q42" i="4"/>
  <c r="P42" i="4"/>
  <c r="O42" i="4"/>
  <c r="Q118" i="4"/>
  <c r="P118" i="4"/>
  <c r="O118" i="4"/>
  <c r="Q55" i="4"/>
  <c r="P55" i="4"/>
  <c r="O55" i="4"/>
  <c r="Q32" i="4"/>
  <c r="P32" i="4"/>
  <c r="O32" i="4"/>
  <c r="Q11" i="4"/>
  <c r="P11" i="4"/>
  <c r="O11" i="4"/>
  <c r="Q23" i="4"/>
  <c r="P23" i="4"/>
  <c r="O23" i="4"/>
  <c r="L28" i="1" l="1"/>
  <c r="L27" i="1"/>
  <c r="L24" i="1"/>
  <c r="L23" i="1"/>
  <c r="L21" i="1"/>
  <c r="L20" i="1"/>
  <c r="L15" i="1"/>
  <c r="L14" i="1"/>
  <c r="L13" i="1"/>
  <c r="L11" i="1"/>
  <c r="O85" i="1"/>
  <c r="O42" i="1"/>
  <c r="O57" i="1"/>
  <c r="O66" i="1"/>
  <c r="O56" i="1"/>
  <c r="O65" i="1"/>
  <c r="O76" i="1"/>
  <c r="O50" i="1"/>
  <c r="O75" i="1"/>
  <c r="R84" i="1"/>
  <c r="R83" i="1"/>
  <c r="R41" i="1"/>
  <c r="R55" i="1"/>
  <c r="R54" i="1"/>
  <c r="R40" i="1"/>
  <c r="R64" i="1"/>
  <c r="R63" i="1"/>
  <c r="R49" i="1"/>
  <c r="R34" i="1"/>
  <c r="R74" i="1"/>
  <c r="R73" i="1"/>
  <c r="AA59" i="1"/>
  <c r="AA36" i="1"/>
  <c r="AA58" i="1"/>
  <c r="AA35" i="1"/>
  <c r="AA44" i="1"/>
  <c r="AA43" i="1"/>
  <c r="AA78" i="1"/>
  <c r="AA30" i="1"/>
  <c r="AA29" i="1"/>
  <c r="AA77" i="1"/>
  <c r="AA68" i="1"/>
  <c r="AA67" i="1"/>
  <c r="U81" i="1"/>
  <c r="U82" i="1"/>
  <c r="U62" i="1"/>
  <c r="U53" i="1"/>
  <c r="U39" i="1"/>
  <c r="U48" i="1"/>
  <c r="U47" i="1"/>
  <c r="U33" i="1"/>
  <c r="U72" i="1"/>
  <c r="U71" i="1"/>
  <c r="X38" i="1"/>
  <c r="X37" i="1"/>
  <c r="X61" i="1"/>
  <c r="X60" i="1"/>
  <c r="X51" i="1"/>
  <c r="X52" i="1"/>
  <c r="X32" i="1"/>
  <c r="X31" i="1"/>
  <c r="X46" i="1"/>
  <c r="X45" i="1"/>
  <c r="X80" i="1"/>
  <c r="X79" i="1"/>
  <c r="X70" i="1"/>
  <c r="X69" i="1"/>
  <c r="AA337" i="1"/>
  <c r="AA333" i="1"/>
  <c r="AA342" i="1"/>
  <c r="X336" i="1"/>
  <c r="X242" i="1"/>
  <c r="X277" i="1"/>
  <c r="X278" i="1"/>
  <c r="X341" i="1"/>
  <c r="X172" i="1"/>
  <c r="X252" i="1"/>
  <c r="X344" i="1"/>
  <c r="X332" i="1"/>
  <c r="X326" i="1"/>
  <c r="X200" i="1"/>
  <c r="X182" i="1"/>
  <c r="X330" i="1"/>
  <c r="X290" i="1"/>
  <c r="X165" i="1"/>
  <c r="X168" i="1"/>
  <c r="U340" i="1"/>
  <c r="U335" i="1"/>
  <c r="R325" i="1"/>
  <c r="R140" i="1"/>
  <c r="R94" i="1"/>
  <c r="R339" i="1"/>
  <c r="R125" i="1"/>
  <c r="R334" i="1"/>
  <c r="R343" i="1"/>
  <c r="R329" i="1"/>
  <c r="R111" i="1"/>
  <c r="R110" i="1"/>
  <c r="R124" i="1"/>
  <c r="O324" i="1"/>
  <c r="O338" i="1"/>
  <c r="O259" i="1"/>
  <c r="O154" i="1"/>
  <c r="O153" i="1"/>
  <c r="O318" i="1"/>
  <c r="O327" i="1"/>
  <c r="O280" i="1"/>
  <c r="O328" i="1"/>
  <c r="R95" i="1"/>
  <c r="R86" i="1"/>
  <c r="R289" i="1"/>
  <c r="R96" i="1"/>
  <c r="R296" i="1"/>
  <c r="R283" i="1"/>
  <c r="R306" i="1"/>
  <c r="R98" i="1"/>
  <c r="R123" i="1"/>
  <c r="R128" i="1"/>
  <c r="R122" i="1"/>
  <c r="R120" i="1"/>
  <c r="R112" i="1"/>
  <c r="R117" i="1"/>
  <c r="R113" i="1"/>
  <c r="R126" i="1"/>
  <c r="R103" i="1"/>
  <c r="R89" i="1"/>
  <c r="R127" i="1"/>
  <c r="R88" i="1"/>
  <c r="R107" i="1"/>
  <c r="R279" i="1"/>
  <c r="R92" i="1"/>
  <c r="R137" i="1"/>
  <c r="R93" i="1"/>
  <c r="R121" i="1"/>
  <c r="R331" i="1"/>
  <c r="L12" i="1"/>
  <c r="L16" i="1"/>
  <c r="L17" i="1"/>
  <c r="L18" i="1"/>
  <c r="L19" i="1"/>
  <c r="L22" i="1"/>
  <c r="L25" i="1"/>
  <c r="L26" i="1"/>
  <c r="R322" i="1"/>
  <c r="L2" i="1"/>
  <c r="O323" i="1"/>
  <c r="U321" i="1"/>
  <c r="X320" i="1"/>
  <c r="AA319" i="1"/>
  <c r="L9" i="1"/>
  <c r="X295" i="1"/>
  <c r="AA294" i="1"/>
  <c r="X293" i="1"/>
  <c r="X292" i="1"/>
  <c r="AA291" i="1"/>
  <c r="X288" i="1"/>
  <c r="AA287" i="1"/>
  <c r="L10" i="1"/>
  <c r="U286" i="1"/>
  <c r="X285" i="1"/>
  <c r="AA284" i="1"/>
  <c r="L8" i="1"/>
  <c r="U282" i="1"/>
  <c r="X281" i="1"/>
  <c r="L5" i="1"/>
  <c r="AA316" i="1"/>
  <c r="AA315" i="1"/>
  <c r="X314" i="1"/>
  <c r="X313" i="1"/>
  <c r="AA312" i="1"/>
  <c r="R311" i="1"/>
  <c r="AA310" i="1"/>
  <c r="X309" i="1"/>
  <c r="AA308" i="1"/>
  <c r="L7" i="1"/>
  <c r="O307" i="1"/>
  <c r="U305" i="1"/>
  <c r="X304" i="1"/>
  <c r="AA303" i="1"/>
  <c r="U302" i="1"/>
  <c r="AA301" i="1"/>
  <c r="O300" i="1"/>
  <c r="U299" i="1"/>
  <c r="X298" i="1"/>
  <c r="AA297" i="1"/>
  <c r="AA276" i="1"/>
  <c r="AA275" i="1"/>
  <c r="L6" i="1"/>
  <c r="R274" i="1"/>
  <c r="R273" i="1"/>
  <c r="X272" i="1"/>
  <c r="X271" i="1"/>
  <c r="AA270" i="1"/>
  <c r="AA269" i="1"/>
  <c r="U101" i="1"/>
  <c r="AA317" i="1"/>
  <c r="X268" i="1"/>
  <c r="X267" i="1"/>
  <c r="AA266" i="1"/>
  <c r="AA265" i="1"/>
  <c r="X264" i="1"/>
  <c r="X263" i="1"/>
  <c r="X262" i="1"/>
  <c r="AA261" i="1"/>
  <c r="AA260" i="1"/>
  <c r="U139" i="1"/>
  <c r="AA258" i="1"/>
  <c r="U138" i="1"/>
  <c r="U136" i="1"/>
  <c r="AA257" i="1"/>
  <c r="U135" i="1"/>
  <c r="AA256" i="1"/>
  <c r="U134" i="1"/>
  <c r="R133" i="1"/>
  <c r="AA255" i="1"/>
  <c r="X254" i="1"/>
  <c r="L4" i="1"/>
  <c r="R132" i="1"/>
  <c r="X253" i="1"/>
  <c r="AA251" i="1"/>
  <c r="X250" i="1"/>
  <c r="X249" i="1"/>
  <c r="AA248" i="1"/>
  <c r="X247" i="1"/>
  <c r="X246" i="1"/>
  <c r="R131" i="1"/>
  <c r="X245" i="1"/>
  <c r="AA244" i="1"/>
  <c r="AA243" i="1"/>
  <c r="R130" i="1"/>
  <c r="AA241" i="1"/>
  <c r="X240" i="1"/>
  <c r="AA239" i="1"/>
  <c r="X238" i="1"/>
  <c r="AA237" i="1"/>
  <c r="R129" i="1"/>
  <c r="X236" i="1"/>
  <c r="X235" i="1"/>
  <c r="X234" i="1"/>
  <c r="AA233" i="1"/>
  <c r="AA232" i="1"/>
  <c r="AA230" i="1"/>
  <c r="X231" i="1"/>
  <c r="AA228" i="1"/>
  <c r="X229" i="1"/>
  <c r="X227" i="1"/>
  <c r="X226" i="1"/>
  <c r="AA225" i="1"/>
  <c r="AA224" i="1"/>
  <c r="AA223" i="1"/>
  <c r="AA222" i="1"/>
  <c r="X221" i="1"/>
  <c r="X220" i="1"/>
  <c r="AA219" i="1"/>
  <c r="R119" i="1"/>
  <c r="R118" i="1"/>
  <c r="X218" i="1"/>
  <c r="X217" i="1"/>
  <c r="AA216" i="1"/>
  <c r="X215" i="1"/>
  <c r="X214" i="1"/>
  <c r="R116" i="1"/>
  <c r="X213" i="1"/>
  <c r="AA209" i="1"/>
  <c r="AA208" i="1"/>
  <c r="X210" i="1"/>
  <c r="X212" i="1"/>
  <c r="X211" i="1"/>
  <c r="AA207" i="1"/>
  <c r="AA206" i="1"/>
  <c r="U115" i="1"/>
  <c r="L3" i="1"/>
  <c r="X205" i="1"/>
  <c r="X204" i="1"/>
  <c r="X203" i="1"/>
  <c r="R114" i="1"/>
  <c r="AA202" i="1"/>
  <c r="X201" i="1"/>
  <c r="AA199" i="1"/>
  <c r="O198" i="1"/>
  <c r="AA197" i="1"/>
  <c r="AA196" i="1"/>
  <c r="AA195" i="1"/>
  <c r="X194" i="1"/>
  <c r="AA193" i="1"/>
  <c r="AA192" i="1"/>
  <c r="AA191" i="1"/>
  <c r="AA190" i="1"/>
  <c r="AA189" i="1"/>
  <c r="AA188" i="1"/>
  <c r="AA187" i="1"/>
  <c r="U109" i="1"/>
  <c r="X186" i="1"/>
  <c r="R108" i="1"/>
  <c r="U106" i="1"/>
  <c r="R105" i="1"/>
  <c r="AA185" i="1"/>
  <c r="X184" i="1"/>
  <c r="R104" i="1"/>
  <c r="X183" i="1"/>
  <c r="AA181" i="1"/>
  <c r="X180" i="1"/>
  <c r="X179" i="1"/>
  <c r="X178" i="1"/>
  <c r="R102" i="1"/>
  <c r="X177" i="1"/>
  <c r="X176" i="1"/>
  <c r="X175" i="1"/>
  <c r="X174" i="1"/>
  <c r="X173" i="1"/>
  <c r="X171" i="1"/>
  <c r="R100" i="1"/>
  <c r="X170" i="1"/>
  <c r="R99" i="1"/>
  <c r="X169" i="1"/>
  <c r="AA167" i="1"/>
  <c r="O166" i="1"/>
  <c r="U97" i="1"/>
  <c r="X164" i="1"/>
  <c r="AA163" i="1"/>
  <c r="X162" i="1"/>
  <c r="X161" i="1"/>
  <c r="X160" i="1"/>
  <c r="X159" i="1"/>
  <c r="U91" i="1"/>
  <c r="U90" i="1"/>
  <c r="X158" i="1"/>
  <c r="X157" i="1"/>
  <c r="AA156" i="1"/>
  <c r="AA155" i="1"/>
  <c r="X152" i="1"/>
  <c r="AA151" i="1"/>
  <c r="X150" i="1"/>
  <c r="U87" i="1"/>
  <c r="X149" i="1"/>
  <c r="X148" i="1"/>
  <c r="X147" i="1"/>
  <c r="AA146" i="1"/>
  <c r="AA145" i="1"/>
  <c r="X144" i="1"/>
  <c r="AA143" i="1"/>
  <c r="AA142" i="1"/>
  <c r="AA141" i="1"/>
</calcChain>
</file>

<file path=xl/sharedStrings.xml><?xml version="1.0" encoding="utf-8"?>
<sst xmlns="http://schemas.openxmlformats.org/spreadsheetml/2006/main" count="4825" uniqueCount="528">
  <si>
    <t>Explanation of measurements</t>
  </si>
  <si>
    <t>Anatomical element</t>
  </si>
  <si>
    <t>Code</t>
  </si>
  <si>
    <t>Description of Measurement code</t>
  </si>
  <si>
    <t>Reference</t>
  </si>
  <si>
    <t>Mandible</t>
  </si>
  <si>
    <t>Mandibular angle radius</t>
  </si>
  <si>
    <t>https://vera-eisenmann.com/mandibles-system-of-measurements</t>
  </si>
  <si>
    <t>Diastema</t>
  </si>
  <si>
    <t>Length of P2-P4</t>
  </si>
  <si>
    <t>4b</t>
  </si>
  <si>
    <t>Length of M1-M3</t>
  </si>
  <si>
    <t>Length of P2-M3</t>
  </si>
  <si>
    <t>Symphysis length</t>
  </si>
  <si>
    <t>Height in front of P2</t>
  </si>
  <si>
    <t>Height between P4 and M1</t>
  </si>
  <si>
    <t>Height behind M3</t>
  </si>
  <si>
    <t>Muzzle length</t>
  </si>
  <si>
    <t>Least symphysis breadth</t>
  </si>
  <si>
    <t>Teeth (mandibular &amp; maxillary)</t>
  </si>
  <si>
    <t>P2 CH</t>
  </si>
  <si>
    <t>Crown height of the second premolar</t>
  </si>
  <si>
    <r>
      <t xml:space="preserve">Levine, M. A. 1982. — The use of crown height measurements and eruption–wear sequences to age horse teeth. In Wilson, B., Grigson, C., Payne, S. (eds.), </t>
    </r>
    <r>
      <rPr>
        <i/>
        <sz val="11"/>
        <color theme="1"/>
        <rFont val="Calibri "/>
        <charset val="238"/>
      </rPr>
      <t xml:space="preserve">Ageing and Sexing Animal Bones from Archaeological Sites </t>
    </r>
    <r>
      <rPr>
        <sz val="11"/>
        <color theme="1"/>
        <rFont val="Calibri "/>
        <charset val="238"/>
      </rPr>
      <t>(BAR British Series 109). BAR, Oxford: 223-250.</t>
    </r>
  </si>
  <si>
    <t>P2 OL</t>
  </si>
  <si>
    <t>Occlusal length of the second premolar</t>
  </si>
  <si>
    <t>Eisenmann, V., Alberdi, M.T., de Giuli, C. &amp; Staesche, U. 1988. — Teeth. In Woodburne, M. &amp; Sondaar, P. (eds.), Studying Fossil Horses: Methodology, vol. I. Brill, Leiden: 71 p.</t>
  </si>
  <si>
    <t>P2 OW</t>
  </si>
  <si>
    <t xml:space="preserve">Occlusal width of the second premolar </t>
  </si>
  <si>
    <t>P3 CH</t>
  </si>
  <si>
    <t>Crown height of the third premolar</t>
  </si>
  <si>
    <t>P3 OL</t>
  </si>
  <si>
    <t>Occlusal length of the third premolar</t>
  </si>
  <si>
    <t>P3 OW</t>
  </si>
  <si>
    <t xml:space="preserve">Occlusal width of the third premolar </t>
  </si>
  <si>
    <t>P4 CH</t>
  </si>
  <si>
    <t>Crown height of the fourth premolar</t>
  </si>
  <si>
    <t>P4 OL</t>
  </si>
  <si>
    <t>Occlusal length of the fourth premolar</t>
  </si>
  <si>
    <t>P4 OW</t>
  </si>
  <si>
    <t xml:space="preserve">Occlusal width of the fourth premolar </t>
  </si>
  <si>
    <t>M1 CH</t>
  </si>
  <si>
    <t>Crown height of the first molar</t>
  </si>
  <si>
    <t>M1 OL</t>
  </si>
  <si>
    <t>Occlusal length of the first molar</t>
  </si>
  <si>
    <t>M1 OW</t>
  </si>
  <si>
    <t xml:space="preserve">Occlusal width of the first molar </t>
  </si>
  <si>
    <t>M2 CH</t>
  </si>
  <si>
    <t>Crown height of the second molar</t>
  </si>
  <si>
    <t>M2 OL</t>
  </si>
  <si>
    <t>Occlusal length of the second molar</t>
  </si>
  <si>
    <t>M2 OW</t>
  </si>
  <si>
    <t xml:space="preserve">Occlusal width of the second molar </t>
  </si>
  <si>
    <t>M3 CH</t>
  </si>
  <si>
    <t>Crown height of the third molar</t>
  </si>
  <si>
    <t>M3 OL</t>
  </si>
  <si>
    <t>Occlusal length of the third molar</t>
  </si>
  <si>
    <t>M3 OW</t>
  </si>
  <si>
    <t xml:space="preserve">Occlusal width of the third molar </t>
  </si>
  <si>
    <t>Humerus</t>
  </si>
  <si>
    <t>GL</t>
  </si>
  <si>
    <t xml:space="preserve">Greatest length </t>
  </si>
  <si>
    <t>von den  Driesch, A. 1976. — A guide to the measurement of animal bones from archaeological sites. Bulletin of the Peabody Museum of Archaeology and Ethnology 1. Harvard University: 136 p.</t>
  </si>
  <si>
    <t>GLC</t>
  </si>
  <si>
    <t>Greatest length from caput</t>
  </si>
  <si>
    <t>SD</t>
  </si>
  <si>
    <t>Smallest breadth of the diaphysis</t>
  </si>
  <si>
    <t>Bp</t>
  </si>
  <si>
    <t>Proximal breadth</t>
  </si>
  <si>
    <t>Bd</t>
  </si>
  <si>
    <t>Distal breadth</t>
  </si>
  <si>
    <t>Radius</t>
  </si>
  <si>
    <t>Gl</t>
  </si>
  <si>
    <t>Greatest length</t>
  </si>
  <si>
    <t>Ll</t>
  </si>
  <si>
    <t>Lateral length</t>
  </si>
  <si>
    <t>Breadth of the Facies articularis proximalis</t>
  </si>
  <si>
    <t>Breadth of the Facies articularis distalis</t>
  </si>
  <si>
    <t>Femur</t>
  </si>
  <si>
    <t xml:space="preserve">GL </t>
  </si>
  <si>
    <t>Greatest length from caput femoris</t>
  </si>
  <si>
    <t>Breadth proximal</t>
  </si>
  <si>
    <t>Breadth distal</t>
  </si>
  <si>
    <t>Tibia</t>
  </si>
  <si>
    <t>Metacarpal &amp; Metatarsal</t>
  </si>
  <si>
    <t>Mid-shaft depth (anterior-posterior diameter)</t>
  </si>
  <si>
    <t>Eisenmann V. &amp; Beckouche S. 1986. — Identification and discrimination of metapodials from Pleistocene and modern Equus, wild and domestic. In Meadow R. H. &amp; Uerpmann H. P. (eds.), Equids in the ancient world (Vol. 2). Dr Ludwig Reichert Verlag, Wiesbaden: 117-163.</t>
  </si>
  <si>
    <t>Depth of the proximal articular surface</t>
  </si>
  <si>
    <t xml:space="preserve">Breadth of the distal articulation </t>
  </si>
  <si>
    <t>Depth of the sagittal crest</t>
  </si>
  <si>
    <t>Least depth of the medial condyle</t>
  </si>
  <si>
    <t>Greatest depth of the medial condyle</t>
  </si>
  <si>
    <t>Phalanx 1 (anterior &amp; posterior)</t>
  </si>
  <si>
    <t>Astragalus</t>
  </si>
  <si>
    <t>GH</t>
  </si>
  <si>
    <t>Greatest height</t>
  </si>
  <si>
    <t>GB</t>
  </si>
  <si>
    <t>Greates breadth</t>
  </si>
  <si>
    <t>LmT</t>
  </si>
  <si>
    <t>Length of the medial part of the Trochlea tali</t>
  </si>
  <si>
    <t>BFd</t>
  </si>
  <si>
    <t>Breadth of the distal articular surface</t>
  </si>
  <si>
    <t>Calcaneus</t>
  </si>
  <si>
    <t>Length of the proximal part</t>
  </si>
  <si>
    <t>Eisenmann, V., Alberdi, M.T., de Giuli, C. &amp; Staesche, U. 1988. — Limb Bones. In Woodburne, M. &amp; Sondaar, P. (eds.), Studying Fossil Horses: Methodology, vol. I. Brill, Leiden: 71 p.</t>
  </si>
  <si>
    <t>Smallest breadth</t>
  </si>
  <si>
    <t>Proximal depth</t>
  </si>
  <si>
    <t>Distal depth</t>
  </si>
  <si>
    <t>Greatest breadth</t>
  </si>
  <si>
    <t>Maximal diameter of sustenaculum tali</t>
  </si>
  <si>
    <t xml:space="preserve">https://vera-eisenmann.com/calcaneum-system-of-measurements </t>
  </si>
  <si>
    <t>Articular diameter of sustenaculum tali</t>
  </si>
  <si>
    <t>ID</t>
  </si>
  <si>
    <t>GL (sin.)</t>
  </si>
  <si>
    <t>GL (dex.)</t>
  </si>
  <si>
    <t>GLC (sin.)</t>
  </si>
  <si>
    <t>GLC (dex.)</t>
  </si>
  <si>
    <t>SD (sin.)</t>
  </si>
  <si>
    <t>SD (dex.)</t>
  </si>
  <si>
    <t>Bp (sin.)</t>
  </si>
  <si>
    <t>Bp (dex.)</t>
  </si>
  <si>
    <t>Bd (sin.)</t>
  </si>
  <si>
    <t>Bd (dex.)</t>
  </si>
  <si>
    <t>Ll (sin.)</t>
  </si>
  <si>
    <t>Ll (dex.)</t>
  </si>
  <si>
    <t>T_1490</t>
  </si>
  <si>
    <t>T_3256</t>
  </si>
  <si>
    <t>T_3258</t>
  </si>
  <si>
    <t>T_3164</t>
  </si>
  <si>
    <t>K_801</t>
  </si>
  <si>
    <t>K_802</t>
  </si>
  <si>
    <t>M_802</t>
  </si>
  <si>
    <t>T_3257</t>
  </si>
  <si>
    <t>Metacarpus III</t>
  </si>
  <si>
    <t>4 (sin.)</t>
  </si>
  <si>
    <t>4 (dex.)</t>
  </si>
  <si>
    <t>6 (sin.)</t>
  </si>
  <si>
    <t>6 (dex.)</t>
  </si>
  <si>
    <t>7 (sin.)</t>
  </si>
  <si>
    <t>7 (dex.)</t>
  </si>
  <si>
    <t>8 (sin.)</t>
  </si>
  <si>
    <t>8 (dex.)</t>
  </si>
  <si>
    <t>9 (sin.)</t>
  </si>
  <si>
    <t>9 (dex.)</t>
  </si>
  <si>
    <t xml:space="preserve"> 11 (sin.)</t>
  </si>
  <si>
    <t>11 (dex.)</t>
  </si>
  <si>
    <t>12 (sin.)</t>
  </si>
  <si>
    <t>12 (dex.)</t>
  </si>
  <si>
    <t>13 (sin.)</t>
  </si>
  <si>
    <t>13 (dex.)</t>
  </si>
  <si>
    <t>14 (sin.)</t>
  </si>
  <si>
    <t>14 (dex.)</t>
  </si>
  <si>
    <t>Metatarsus III</t>
  </si>
  <si>
    <t>11 (sin.)</t>
  </si>
  <si>
    <t xml:space="preserve"> 11 (dex.)</t>
  </si>
  <si>
    <t>Phalanx 1 anterior</t>
  </si>
  <si>
    <t>Phalanx 1 posterior</t>
  </si>
  <si>
    <t>GH (sin.)</t>
  </si>
  <si>
    <t>GH (dex.)</t>
  </si>
  <si>
    <t>GB (sin.)</t>
  </si>
  <si>
    <t>GB (dex.)</t>
  </si>
  <si>
    <t>LmT (sin.)</t>
  </si>
  <si>
    <t>LmT (dex.)</t>
  </si>
  <si>
    <t>BFd (sin.)</t>
  </si>
  <si>
    <t>BFd (dex.)</t>
  </si>
  <si>
    <t>2 (sin.)</t>
  </si>
  <si>
    <t>2 (dex.)</t>
  </si>
  <si>
    <t>3 (sin.)</t>
  </si>
  <si>
    <t>3 (dex.)</t>
  </si>
  <si>
    <t>5 (sin.)</t>
  </si>
  <si>
    <t>5 (dex.)</t>
  </si>
  <si>
    <t>Mandibular teeth</t>
  </si>
  <si>
    <t>Maxillary teeth</t>
  </si>
  <si>
    <t>Site Number</t>
  </si>
  <si>
    <t>Bone Number</t>
  </si>
  <si>
    <t>ID 1</t>
  </si>
  <si>
    <t>ID 2 (Mikulčice)</t>
  </si>
  <si>
    <t>Site</t>
  </si>
  <si>
    <t>Country</t>
  </si>
  <si>
    <t>Period</t>
  </si>
  <si>
    <t>Century</t>
  </si>
  <si>
    <t>SIN./DEX.</t>
  </si>
  <si>
    <t>Humerus (GL)</t>
  </si>
  <si>
    <t>Index</t>
  </si>
  <si>
    <t>Withers height</t>
  </si>
  <si>
    <t>Femur (GL)</t>
  </si>
  <si>
    <t>Radius (GL)</t>
  </si>
  <si>
    <t>Tibia GL)</t>
  </si>
  <si>
    <t>MC (GL)</t>
  </si>
  <si>
    <t>MT (GL)</t>
  </si>
  <si>
    <t>Measurement reference</t>
  </si>
  <si>
    <t>Index reference</t>
  </si>
  <si>
    <t>ZA_18/XIII</t>
  </si>
  <si>
    <t xml:space="preserve">Záluží </t>
  </si>
  <si>
    <t>CZ</t>
  </si>
  <si>
    <t>Migration</t>
  </si>
  <si>
    <t xml:space="preserve">6. </t>
  </si>
  <si>
    <r>
      <t xml:space="preserve">Ambros, C. &amp; Müller, H.-H. 1980. — Frühgeschichtliche Pferdeskeletfunde aud dem Gebiet der Tschechoslowakei. </t>
    </r>
    <r>
      <rPr>
        <i/>
        <sz val="12"/>
        <color rgb="FF000000"/>
        <rFont val="Times New Roman"/>
        <family val="1"/>
        <charset val="238"/>
      </rPr>
      <t>Archaeologica Slovaca Fontes 13</t>
    </r>
    <r>
      <rPr>
        <sz val="12"/>
        <color rgb="FF000000"/>
        <rFont val="Times New Roman"/>
        <family val="1"/>
        <charset val="238"/>
      </rPr>
      <t xml:space="preserve">. Archäologisches Institut der Slowakischen Akademie der Wissenschaften, Bratislava: 183 p.  </t>
    </r>
  </si>
  <si>
    <r>
      <t xml:space="preserve">May, E. 1985. — Widerristhöhe und Langknochenmasse bei Pferden – ein immer noch aktuelles Problem. </t>
    </r>
    <r>
      <rPr>
        <i/>
        <sz val="12"/>
        <color rgb="FF000000"/>
        <rFont val="Times New Roman"/>
        <family val="1"/>
        <charset val="238"/>
      </rPr>
      <t>Zeitschrift fur Saugetierkunde</t>
    </r>
    <r>
      <rPr>
        <sz val="12"/>
        <color rgb="FF000000"/>
        <rFont val="Times New Roman"/>
        <family val="1"/>
        <charset val="238"/>
      </rPr>
      <t xml:space="preserve"> 50: 368-382.</t>
    </r>
  </si>
  <si>
    <t>MIK_-5/9</t>
  </si>
  <si>
    <t>Mikulčice</t>
  </si>
  <si>
    <t>Early Medieval</t>
  </si>
  <si>
    <t>8.-9.</t>
  </si>
  <si>
    <r>
      <t xml:space="preserve">Chrzanowska, W. &amp; Krupska, A. 2003. — Pferdeknochen aus dem frühmittelalterlichen Burgwall von Mikulčice. In Poláček, L. (ed.), </t>
    </r>
    <r>
      <rPr>
        <i/>
        <sz val="12"/>
        <color rgb="FF000000"/>
        <rFont val="Times New Roman"/>
        <family val="1"/>
        <charset val="238"/>
      </rPr>
      <t>Studien zum Burgwall von Mikulčice V</t>
    </r>
    <r>
      <rPr>
        <sz val="12"/>
        <color rgb="FF000000"/>
        <rFont val="Times New Roman"/>
        <family val="1"/>
        <charset val="238"/>
      </rPr>
      <t>. Archäologisches Institut der Akademie der Wissenschaften der Tschechischen Republik Brno, Brno: 151-215.</t>
    </r>
  </si>
  <si>
    <t>MIK_P1965/65</t>
  </si>
  <si>
    <t>VY_1</t>
  </si>
  <si>
    <t>Vyšehrad</t>
  </si>
  <si>
    <t>10.-11.</t>
  </si>
  <si>
    <r>
      <rPr>
        <sz val="12"/>
        <color rgb="FF000000"/>
        <rFont val="Times New Roman"/>
        <family val="1"/>
        <charset val="238"/>
      </rPr>
      <t xml:space="preserve">Kyselý, R. 2004. — Zvířecí kosti z archeologických výzkumů na Vyšehradě. In Nechvátal, B. (ed.), </t>
    </r>
    <r>
      <rPr>
        <i/>
        <sz val="12"/>
        <color rgb="FF000000"/>
        <rFont val="Times New Roman"/>
        <family val="1"/>
        <charset val="238"/>
      </rPr>
      <t>Kapitulní chrám svatého Petra a Pavla na Vyšehradě – Archeologický výzkum.</t>
    </r>
    <r>
      <rPr>
        <sz val="12"/>
        <color rgb="FF000000"/>
        <rFont val="Times New Roman"/>
        <family val="1"/>
        <charset val="238"/>
      </rPr>
      <t xml:space="preserve"> Archeologický ústav AV ČR, Praha: 478-577.</t>
    </r>
  </si>
  <si>
    <t>NEM_H35</t>
  </si>
  <si>
    <t>Nemilany</t>
  </si>
  <si>
    <t>9.-10. (?)</t>
  </si>
  <si>
    <t>dex.</t>
  </si>
  <si>
    <r>
      <rPr>
        <sz val="12"/>
        <color rgb="FF000000"/>
        <rFont val="Times New Roman"/>
        <family val="1"/>
        <charset val="238"/>
      </rPr>
      <t xml:space="preserve">Dreslerová, G. 2014. — Nemilany – hroby koní – archeozoologická analýza. In Přichystalová, R. &amp; Kalábek, M. (eds.), </t>
    </r>
    <r>
      <rPr>
        <i/>
        <sz val="12"/>
        <color rgb="FF000000"/>
        <rFont val="Times New Roman"/>
        <family val="1"/>
        <charset val="238"/>
      </rPr>
      <t>Raněstředověké pohřebiště Olomouc – Nemilany: Katalog</t>
    </r>
    <r>
      <rPr>
        <sz val="12"/>
        <color rgb="FF000000"/>
        <rFont val="Times New Roman"/>
        <family val="1"/>
        <charset val="238"/>
      </rPr>
      <t>. Masarykova univerzita, Brno: 175-189.</t>
    </r>
  </si>
  <si>
    <t>POH_7Skel.</t>
  </si>
  <si>
    <t>Pohansko</t>
  </si>
  <si>
    <t>6.-12. (?)</t>
  </si>
  <si>
    <t>PO_1</t>
  </si>
  <si>
    <t>Podolí</t>
  </si>
  <si>
    <t>5.</t>
  </si>
  <si>
    <t>PO_ohne Nr.</t>
  </si>
  <si>
    <t>PO_2</t>
  </si>
  <si>
    <t>Brno-Modřice</t>
  </si>
  <si>
    <t>Late Medieval-Early Modern</t>
  </si>
  <si>
    <t>15.-16.</t>
  </si>
  <si>
    <t>sin.</t>
  </si>
  <si>
    <t>Previously unpublished</t>
  </si>
  <si>
    <t>ZDI_13</t>
  </si>
  <si>
    <t>Zdice</t>
  </si>
  <si>
    <t>Modern</t>
  </si>
  <si>
    <t>19.</t>
  </si>
  <si>
    <r>
      <rPr>
        <sz val="12"/>
        <color rgb="FF000000"/>
        <rFont val="Times New Roman"/>
        <family val="1"/>
        <charset val="238"/>
      </rPr>
      <t xml:space="preserve">Diedrich, C. G. 2017. — Pathologic historic mining horses from central Europe. </t>
    </r>
    <r>
      <rPr>
        <i/>
        <sz val="12"/>
        <color rgb="FF000000"/>
        <rFont val="Times New Roman"/>
        <family val="1"/>
        <charset val="238"/>
      </rPr>
      <t xml:space="preserve">J Pathol Dis Biol. </t>
    </r>
    <r>
      <rPr>
        <sz val="12"/>
        <color rgb="FF000000"/>
        <rFont val="Times New Roman"/>
        <family val="1"/>
        <charset val="238"/>
      </rPr>
      <t>1(1): 8-33.</t>
    </r>
  </si>
  <si>
    <t>Brno-Trnitá</t>
  </si>
  <si>
    <t>MIK_-14/61</t>
  </si>
  <si>
    <t>Besttatung</t>
  </si>
  <si>
    <t>NEM_H36</t>
  </si>
  <si>
    <r>
      <t xml:space="preserve">Dreslerová, G. 2014. — Nemilany – hroby koní – archeozoologická analýza. In Přichystalová, R. &amp; Kalábek, M. (eds.), </t>
    </r>
    <r>
      <rPr>
        <i/>
        <sz val="12"/>
        <color rgb="FF000000"/>
        <rFont val="Times New Roman"/>
        <family val="1"/>
        <charset val="238"/>
      </rPr>
      <t>Raněstředověké pohřebiště Olomouc – Nemilany: Katalog</t>
    </r>
    <r>
      <rPr>
        <sz val="12"/>
        <color rgb="FF000000"/>
        <rFont val="Times New Roman"/>
        <family val="1"/>
        <charset val="238"/>
      </rPr>
      <t>. Masarykova univerzita, Brno: 175-189.</t>
    </r>
  </si>
  <si>
    <t>Brno-Křídlovická</t>
  </si>
  <si>
    <t>Early Modern</t>
  </si>
  <si>
    <t>16.-18.</t>
  </si>
  <si>
    <t>ZDI_11</t>
  </si>
  <si>
    <r>
      <t xml:space="preserve">Diedrich, C. G. 2017. — Pathologic historic mining horses from central Europe. </t>
    </r>
    <r>
      <rPr>
        <i/>
        <sz val="12"/>
        <color rgb="FF000000"/>
        <rFont val="Times New Roman"/>
        <family val="1"/>
        <charset val="238"/>
      </rPr>
      <t xml:space="preserve">J Pathol Dis Biol. </t>
    </r>
    <r>
      <rPr>
        <sz val="12"/>
        <color rgb="FF000000"/>
        <rFont val="Times New Roman"/>
        <family val="1"/>
        <charset val="238"/>
      </rPr>
      <t>1(1): 8-33.</t>
    </r>
  </si>
  <si>
    <t>ZDI_8</t>
  </si>
  <si>
    <t>ZDI_6</t>
  </si>
  <si>
    <t>Late medieval-Early Modern</t>
  </si>
  <si>
    <t>MIK_11/-12</t>
  </si>
  <si>
    <t>MIK_1184</t>
  </si>
  <si>
    <t>MIK_122</t>
  </si>
  <si>
    <t>MIK_1304</t>
  </si>
  <si>
    <t>Bestattung</t>
  </si>
  <si>
    <t>MIK_-17/-21</t>
  </si>
  <si>
    <t>MIK_18/-1</t>
  </si>
  <si>
    <t>MIK_2/+11</t>
  </si>
  <si>
    <t>MIK_20</t>
  </si>
  <si>
    <t>MIK_22/+6</t>
  </si>
  <si>
    <t>MIK_22/-4</t>
  </si>
  <si>
    <t>MIK_2209/56 (345k)</t>
  </si>
  <si>
    <t>MIK_232</t>
  </si>
  <si>
    <t>MIK_27/-11</t>
  </si>
  <si>
    <t>MIK_27/-9</t>
  </si>
  <si>
    <t>MIK_29/+2</t>
  </si>
  <si>
    <t>MIK_-3/12,13</t>
  </si>
  <si>
    <t>MIK_30</t>
  </si>
  <si>
    <t>MIK_30/+2</t>
  </si>
  <si>
    <t>MIK_30/-9</t>
  </si>
  <si>
    <t>MIK_31/-3</t>
  </si>
  <si>
    <t>MIK_32/-7</t>
  </si>
  <si>
    <t>MIK_353/59</t>
  </si>
  <si>
    <t>MIK_4/+11</t>
  </si>
  <si>
    <t>MIK_41,42/-14</t>
  </si>
  <si>
    <t>MIK_594-109/63</t>
  </si>
  <si>
    <t>MIK_594-2607/57</t>
  </si>
  <si>
    <t>MIK_62</t>
  </si>
  <si>
    <t>MIK_63</t>
  </si>
  <si>
    <t>MIK_66</t>
  </si>
  <si>
    <t>MIK_73</t>
  </si>
  <si>
    <t>MIK_75</t>
  </si>
  <si>
    <t>MIK_830</t>
  </si>
  <si>
    <t>MIK_979/59</t>
  </si>
  <si>
    <t>MIK_-B/-18</t>
  </si>
  <si>
    <t>MIK_D23</t>
  </si>
  <si>
    <t>MIK_D23/56</t>
  </si>
  <si>
    <t>MIK_E2</t>
  </si>
  <si>
    <t>MIK_F5</t>
  </si>
  <si>
    <t>MIK_-J-20</t>
  </si>
  <si>
    <t>MIK_-K-19</t>
  </si>
  <si>
    <t>MIK_S 24/60</t>
  </si>
  <si>
    <t>MIK_S2</t>
  </si>
  <si>
    <t>MIK_V 258/62</t>
  </si>
  <si>
    <t>MIK_V258/62</t>
  </si>
  <si>
    <t>MIK_V91/60</t>
  </si>
  <si>
    <t>MIK_X 1249/85</t>
  </si>
  <si>
    <t>MIK_X 1301/85</t>
  </si>
  <si>
    <t>Skelettfrag.</t>
  </si>
  <si>
    <t>MIK_X1301/85</t>
  </si>
  <si>
    <t>Skelettfragm</t>
  </si>
  <si>
    <t>MIK_*9/+3</t>
  </si>
  <si>
    <t xml:space="preserve">Mikulčice </t>
  </si>
  <si>
    <t>MIK_-1/9</t>
  </si>
  <si>
    <t>MIK_-10/0</t>
  </si>
  <si>
    <t>MIK_10/-11</t>
  </si>
  <si>
    <t>MIK_1037/59</t>
  </si>
  <si>
    <t>MIK_11/+2</t>
  </si>
  <si>
    <t>MIK_-11/-1</t>
  </si>
  <si>
    <t>MIK_1174/59</t>
  </si>
  <si>
    <t>MIK_122/58</t>
  </si>
  <si>
    <t>MIK_1283</t>
  </si>
  <si>
    <t>MIK_13/+6</t>
  </si>
  <si>
    <t>MIK_-14/+61</t>
  </si>
  <si>
    <t>MIK_-17/-11</t>
  </si>
  <si>
    <t>MIK_1735</t>
  </si>
  <si>
    <t xml:space="preserve">MIK_1792/59 </t>
  </si>
  <si>
    <t>MIK_1828</t>
  </si>
  <si>
    <t>MIK_1905/59</t>
  </si>
  <si>
    <t>163</t>
  </si>
  <si>
    <t>MIK_-20/-14</t>
  </si>
  <si>
    <t>MIK_-20/-9</t>
  </si>
  <si>
    <t>MIK_22/-2</t>
  </si>
  <si>
    <t>MIK_23/-5</t>
  </si>
  <si>
    <t>MIK_239</t>
  </si>
  <si>
    <t>MIK_240</t>
  </si>
  <si>
    <t>MIK_253</t>
  </si>
  <si>
    <t>MIK_255</t>
  </si>
  <si>
    <t>MIK_260</t>
  </si>
  <si>
    <t>MIK_262</t>
  </si>
  <si>
    <t>MIK_271</t>
  </si>
  <si>
    <t>MIK_273</t>
  </si>
  <si>
    <t>MIK_28/-11</t>
  </si>
  <si>
    <t>MIK_28/-3</t>
  </si>
  <si>
    <t>MIK_289</t>
  </si>
  <si>
    <t>MIK_290</t>
  </si>
  <si>
    <t>MIK_296</t>
  </si>
  <si>
    <t>MIK_30/-8</t>
  </si>
  <si>
    <t>MIK_31/-4</t>
  </si>
  <si>
    <t>MIK_311</t>
  </si>
  <si>
    <t>MIK_319</t>
  </si>
  <si>
    <t>MIK_32/-9</t>
  </si>
  <si>
    <t>MIK_320</t>
  </si>
  <si>
    <t>MIK_322</t>
  </si>
  <si>
    <t>MIK_323</t>
  </si>
  <si>
    <t>MIK_33/-17</t>
  </si>
  <si>
    <t>MIK_331</t>
  </si>
  <si>
    <t>MIK_333</t>
  </si>
  <si>
    <t>MIK_334</t>
  </si>
  <si>
    <t>MIK_-4/+10,+11</t>
  </si>
  <si>
    <t>165</t>
  </si>
  <si>
    <t>MIK_4/+12</t>
  </si>
  <si>
    <t>MIK_-4/+12</t>
  </si>
  <si>
    <t>MIK_4/+9</t>
  </si>
  <si>
    <t>MIK_-4/10+11</t>
  </si>
  <si>
    <t>MIK_41/-16</t>
  </si>
  <si>
    <t>MIK_5/-9</t>
  </si>
  <si>
    <t>MIK_58</t>
  </si>
  <si>
    <t>MIK_580/59</t>
  </si>
  <si>
    <t>MIK_594-125/63</t>
  </si>
  <si>
    <t>MIK_594-927/60</t>
  </si>
  <si>
    <t>MIK_594-A9/28</t>
  </si>
  <si>
    <t>MIK_-6/-12</t>
  </si>
  <si>
    <t>MIK_-6/6</t>
  </si>
  <si>
    <t>MIK_65</t>
  </si>
  <si>
    <t>MIK_655</t>
  </si>
  <si>
    <t>MIK_68/69</t>
  </si>
  <si>
    <t>MIK_-8/16</t>
  </si>
  <si>
    <t>MIK_82-83</t>
  </si>
  <si>
    <t>MIK_86</t>
  </si>
  <si>
    <t>MIK_9/-13</t>
  </si>
  <si>
    <t>K</t>
  </si>
  <si>
    <t>MIK_-A-21</t>
  </si>
  <si>
    <t>MIK_-B-21</t>
  </si>
  <si>
    <t>MIK_-B-23</t>
  </si>
  <si>
    <t>MIK_C30</t>
  </si>
  <si>
    <t>MIK_C33</t>
  </si>
  <si>
    <t>MIK_DV59/61</t>
  </si>
  <si>
    <t>MIK_-E-19</t>
  </si>
  <si>
    <t>MIK_-E-20</t>
  </si>
  <si>
    <t>MIK_-E-23</t>
  </si>
  <si>
    <t>MIK_G,H11</t>
  </si>
  <si>
    <t>MIK_G11</t>
  </si>
  <si>
    <t>MIK_H16</t>
  </si>
  <si>
    <t>MIK_H18</t>
  </si>
  <si>
    <t>MIK_J,K12</t>
  </si>
  <si>
    <t>MIK_J16</t>
  </si>
  <si>
    <t>MIK_K15</t>
  </si>
  <si>
    <t>MIK_K18</t>
  </si>
  <si>
    <t>MIK_-K-18</t>
  </si>
  <si>
    <t>MIK_K8</t>
  </si>
  <si>
    <t>MIK_-MIK4</t>
  </si>
  <si>
    <t>MIK_P ?/81</t>
  </si>
  <si>
    <t>MIK_P 2040/81</t>
  </si>
  <si>
    <t>MIK_P1134/64</t>
  </si>
  <si>
    <t>MIK_P1821/65</t>
  </si>
  <si>
    <t>MIK_P338/64</t>
  </si>
  <si>
    <t>MIK_P958/64</t>
  </si>
  <si>
    <t>MIK_V ?/60</t>
  </si>
  <si>
    <t>MIK_V107/60</t>
  </si>
  <si>
    <t>MIK_X 446/85</t>
  </si>
  <si>
    <t>MIK_X 650/85</t>
  </si>
  <si>
    <t>MIK_X 818/87</t>
  </si>
  <si>
    <t>MIK_Z 11/-13</t>
  </si>
  <si>
    <t>MIK_Z 23/60</t>
  </si>
  <si>
    <t>MIK_Z 625/87</t>
  </si>
  <si>
    <t>MIK_Z1676/65</t>
  </si>
  <si>
    <t>MIK_Z673/65</t>
  </si>
  <si>
    <t>MIK_Z819/65</t>
  </si>
  <si>
    <t xml:space="preserve">9.-10. </t>
  </si>
  <si>
    <t>9.-10.</t>
  </si>
  <si>
    <t>PO_3</t>
  </si>
  <si>
    <t>PO_4</t>
  </si>
  <si>
    <t>PO_5</t>
  </si>
  <si>
    <t>PO_6</t>
  </si>
  <si>
    <t>PO_7</t>
  </si>
  <si>
    <t>POH_1</t>
  </si>
  <si>
    <t>6.-11.</t>
  </si>
  <si>
    <t>Kratochvíl, Z. 1969. — Die Tiere des Burgwalles Pohansko. Academia, Praha: 39 p.</t>
  </si>
  <si>
    <t>POH_2</t>
  </si>
  <si>
    <t xml:space="preserve">6.-12. </t>
  </si>
  <si>
    <t>POH_KZH_2226</t>
  </si>
  <si>
    <t>7.-12.</t>
  </si>
  <si>
    <t>Dreslerová, G. 2018. — Social and economic stratification of the Great moravian center on the basis of archaeozoological analyzes. PhD thesis, Masaryk University (Department of Archaeology and Museology), Brno, 206 p. (in Czech).</t>
  </si>
  <si>
    <t>POH_PLH_2713</t>
  </si>
  <si>
    <t>POH_PLH_6712</t>
  </si>
  <si>
    <t>POH_PSP_5106</t>
  </si>
  <si>
    <t>POH_PSP_8435</t>
  </si>
  <si>
    <t>SB_1</t>
  </si>
  <si>
    <t>Stará Boleslav</t>
  </si>
  <si>
    <t>9./10.-12.</t>
  </si>
  <si>
    <r>
      <t xml:space="preserve">Kyselý, R. 2003. — Savci (Mammalia) z raně středověkého hradu Stará Boleslav (střední Čechy). In Boháčová, I. (ed.), Stará Boleslav. Přemyslovský hrad v raném středověku. </t>
    </r>
    <r>
      <rPr>
        <i/>
        <sz val="12"/>
        <color rgb="FF000000"/>
        <rFont val="Times New Roman"/>
        <family val="1"/>
        <charset val="238"/>
      </rPr>
      <t>Mediaevalia archaeologica 5</t>
    </r>
    <r>
      <rPr>
        <sz val="12"/>
        <color rgb="FF000000"/>
        <rFont val="Times New Roman"/>
        <family val="1"/>
        <charset val="238"/>
      </rPr>
      <t xml:space="preserve">. Archeologický ústav AV ČR, Praha: 311-334. </t>
    </r>
  </si>
  <si>
    <t>SB_2</t>
  </si>
  <si>
    <t>SB_3</t>
  </si>
  <si>
    <t>SB_4</t>
  </si>
  <si>
    <t>SB_5</t>
  </si>
  <si>
    <t>SB_6</t>
  </si>
  <si>
    <t>6.</t>
  </si>
  <si>
    <t>ZDI_12</t>
  </si>
  <si>
    <t>ZDI_4</t>
  </si>
  <si>
    <t>ZDI_9</t>
  </si>
  <si>
    <t>Bone number</t>
  </si>
  <si>
    <t>ID 2</t>
  </si>
  <si>
    <t>Modern comparative data</t>
  </si>
  <si>
    <t>Sin./Dex.</t>
  </si>
  <si>
    <t>MC GL</t>
  </si>
  <si>
    <t>MC Bd</t>
  </si>
  <si>
    <t>MC SD</t>
  </si>
  <si>
    <t>Bp/GL*100</t>
  </si>
  <si>
    <t>Bd/GL*100</t>
  </si>
  <si>
    <t>SD/GL*100</t>
  </si>
  <si>
    <t>Note</t>
  </si>
  <si>
    <t>37.1.26.9</t>
  </si>
  <si>
    <t>Arabian horse</t>
  </si>
  <si>
    <t>UK</t>
  </si>
  <si>
    <r>
      <t xml:space="preserve">Clutton-Brock J. &amp; BURLEIGH R. 1979. — Notes on the osteology of the Arab horse with reference to a skeleton collected in Egypt by Sir Flinders Petrie. </t>
    </r>
    <r>
      <rPr>
        <i/>
        <sz val="10"/>
        <color rgb="FF000000"/>
        <rFont val="Times New Roman"/>
        <family val="1"/>
        <charset val="238"/>
      </rPr>
      <t xml:space="preserve">Bull. Br. Mus. nat. Hist. </t>
    </r>
    <r>
      <rPr>
        <sz val="10"/>
        <color rgb="FF000000"/>
        <rFont val="Times New Roman"/>
        <family val="1"/>
        <charset val="238"/>
      </rPr>
      <t>(Zool.) 35 (2): 191-200.</t>
    </r>
  </si>
  <si>
    <t>H40</t>
  </si>
  <si>
    <t>AC_1929.35</t>
  </si>
  <si>
    <t>Equus przewalskii</t>
  </si>
  <si>
    <t>FR</t>
  </si>
  <si>
    <r>
      <t xml:space="preserve">Eisenmann V. &amp; Beckouche S. 1986. — Identification and discrimination of metapodials from Pleistocene and modern Equus, wild and domestic. In Meadow R. H. &amp; Uerpmann H. P. (eds.), </t>
    </r>
    <r>
      <rPr>
        <i/>
        <sz val="10"/>
        <color rgb="FF000000"/>
        <rFont val="Times New Roman"/>
        <family val="1"/>
        <charset val="238"/>
      </rPr>
      <t xml:space="preserve">Equids in the ancient world </t>
    </r>
    <r>
      <rPr>
        <sz val="10"/>
        <color rgb="FF000000"/>
        <rFont val="Times New Roman"/>
        <family val="1"/>
        <charset val="238"/>
      </rPr>
      <t>(Vol. 2). Dr Ludwig Reichert Verlag, Wiesbaden: 117-163.</t>
    </r>
  </si>
  <si>
    <t>AC_1929.37</t>
  </si>
  <si>
    <t>AC_1932.46</t>
  </si>
  <si>
    <t>AC_1935.486</t>
  </si>
  <si>
    <t>AC_1941.322</t>
  </si>
  <si>
    <t>AC_1962.228</t>
  </si>
  <si>
    <t>AC_1973.109</t>
  </si>
  <si>
    <t>AC_1975.124</t>
  </si>
  <si>
    <t>AC_1975.125</t>
  </si>
  <si>
    <t>AM_11595</t>
  </si>
  <si>
    <t>NL</t>
  </si>
  <si>
    <t>AM_119193</t>
  </si>
  <si>
    <t>AM_981</t>
  </si>
  <si>
    <t>BL_60363</t>
  </si>
  <si>
    <t>DE</t>
  </si>
  <si>
    <t>BL_60606</t>
  </si>
  <si>
    <t>BM_1902.9.25</t>
  </si>
  <si>
    <t>BM_1945.6.11</t>
  </si>
  <si>
    <t>BM_1960.2.1</t>
  </si>
  <si>
    <t>BM_1961.5.10</t>
  </si>
  <si>
    <t>BM_1963.1.25</t>
  </si>
  <si>
    <t>FR_35389</t>
  </si>
  <si>
    <t>LD_359</t>
  </si>
  <si>
    <t>MA_1964.107</t>
  </si>
  <si>
    <t>MU_1932.22</t>
  </si>
  <si>
    <t>MU_1951.173</t>
  </si>
  <si>
    <t>MU_1953.147</t>
  </si>
  <si>
    <t>NY_204071</t>
  </si>
  <si>
    <t>US</t>
  </si>
  <si>
    <t>NY_32686</t>
  </si>
  <si>
    <t>NY_35854</t>
  </si>
  <si>
    <t>NY_80062</t>
  </si>
  <si>
    <t>NY_90198</t>
  </si>
  <si>
    <t>AC_1891.107</t>
  </si>
  <si>
    <t>Heavy horse</t>
  </si>
  <si>
    <t>AC_1926.301</t>
  </si>
  <si>
    <t>AC_1984.2253</t>
  </si>
  <si>
    <t>NY_183</t>
  </si>
  <si>
    <t>NY_98</t>
  </si>
  <si>
    <t>Brno - Křídlovická</t>
  </si>
  <si>
    <t>Brno - Modřice</t>
  </si>
  <si>
    <r>
      <t xml:space="preserve">Chrzanowska, W. &amp; Krupska, A. 2003. — Pferdeknochen aus dem frühmittelalterlichen Burgwall von Mikulčice. In Poláček, L. (ed.), </t>
    </r>
    <r>
      <rPr>
        <i/>
        <sz val="10"/>
        <color rgb="FF000000"/>
        <rFont val="Times New Roman"/>
        <family val="1"/>
        <charset val="238"/>
      </rPr>
      <t>Studien zum Burgwall von Mikulčice V</t>
    </r>
    <r>
      <rPr>
        <sz val="10"/>
        <color rgb="FF000000"/>
        <rFont val="Times New Roman"/>
        <family val="1"/>
        <charset val="238"/>
      </rPr>
      <t>. Archäologisches Institut der Akademie der Wissenschaften der Tschechischen Republik Brno, Brno: 151-215.</t>
    </r>
  </si>
  <si>
    <r>
      <t xml:space="preserve">Dreslerová, G. 2014. — Nemilany – hroby koní – archeozoologická analýza. In Přichystalová, R. &amp; Kalábek, M. (eds.), </t>
    </r>
    <r>
      <rPr>
        <i/>
        <sz val="10"/>
        <color rgb="FF000000"/>
        <rFont val="Times New Roman"/>
        <family val="1"/>
        <charset val="238"/>
      </rPr>
      <t>Raněstředověké pohřebiště Olomouc – Nemilany: Katalog</t>
    </r>
    <r>
      <rPr>
        <sz val="10"/>
        <color rgb="FF000000"/>
        <rFont val="Times New Roman"/>
        <family val="1"/>
        <charset val="238"/>
      </rPr>
      <t>. Masarykova univerzita, Brno: 175-189.</t>
    </r>
  </si>
  <si>
    <t xml:space="preserve">Podolí </t>
  </si>
  <si>
    <r>
      <t xml:space="preserve">Ambros, C. &amp; Müller, H.-H. 1980. — Frühgeschichtliche Pferdeskeletfunde aud dem Gebiet der Tschechoslowakei. </t>
    </r>
    <r>
      <rPr>
        <i/>
        <sz val="10"/>
        <color rgb="FF000000"/>
        <rFont val="Times New Roman"/>
        <family val="1"/>
        <charset val="238"/>
      </rPr>
      <t>Archaeologica Slovaca Fontes 13</t>
    </r>
    <r>
      <rPr>
        <sz val="10"/>
        <color rgb="FF000000"/>
        <rFont val="Times New Roman"/>
        <family val="1"/>
        <charset val="238"/>
      </rPr>
      <t xml:space="preserve">. Archäologisches Institut der Slowakischen Akademie der Wissenschaften, Bratislava: 183 p.  </t>
    </r>
  </si>
  <si>
    <r>
      <t xml:space="preserve">Kyselý, R. 2003. — Savci (Mammalia) z raně středověkého hradu Stará Boleslav (střední Čechy). In Boháčová, I. (ed.), Stará Boleslav. Přemyslovský hrad v raném středověku. </t>
    </r>
    <r>
      <rPr>
        <i/>
        <sz val="10"/>
        <color rgb="FF000000"/>
        <rFont val="Times New Roman"/>
        <family val="1"/>
        <charset val="238"/>
      </rPr>
      <t>Mediaevalia archaeologica 5</t>
    </r>
    <r>
      <rPr>
        <sz val="10"/>
        <color rgb="FF000000"/>
        <rFont val="Times New Roman"/>
        <family val="1"/>
        <charset val="238"/>
      </rPr>
      <t xml:space="preserve">. Archeologický ústav AV ČR, Praha: 311-334. </t>
    </r>
  </si>
  <si>
    <t>Brno - Trnitá</t>
  </si>
  <si>
    <t>Záluží</t>
  </si>
  <si>
    <r>
      <t xml:space="preserve">Diedrich, C. G. 2017. — Pathologic historic mining horses from central Europe. </t>
    </r>
    <r>
      <rPr>
        <i/>
        <sz val="10"/>
        <color rgb="FF000000"/>
        <rFont val="Times New Roman"/>
        <family val="1"/>
        <charset val="238"/>
      </rPr>
      <t xml:space="preserve">J Pathol Dis Biol. </t>
    </r>
    <r>
      <rPr>
        <sz val="10"/>
        <color rgb="FF000000"/>
        <rFont val="Times New Roman"/>
        <family val="1"/>
        <charset val="238"/>
      </rPr>
      <t>1(1): 8-33.</t>
    </r>
  </si>
  <si>
    <t>19..</t>
  </si>
  <si>
    <t>Site number</t>
  </si>
  <si>
    <t>Comparative data</t>
  </si>
  <si>
    <t>MC BP</t>
  </si>
  <si>
    <t>AC_11595</t>
  </si>
  <si>
    <t>AC_1932.56</t>
  </si>
  <si>
    <t>BM_1907.5.15</t>
  </si>
  <si>
    <t>Horizon 1-2 (acropolis)</t>
  </si>
  <si>
    <t>MU_1953.647</t>
  </si>
  <si>
    <t xml:space="preserve"> 5.</t>
  </si>
  <si>
    <t>From whole skeleton- ID Not available in CHRZANOWSKA-  KRUPSKA 2003</t>
  </si>
  <si>
    <t>NY_32696</t>
  </si>
  <si>
    <t>Horizon 3 (acropolis)</t>
  </si>
  <si>
    <t>AM_11.913</t>
  </si>
  <si>
    <t>PLH - Pohansko-Lesní hrúd</t>
  </si>
  <si>
    <t>MT GL</t>
  </si>
  <si>
    <t>MT Bp</t>
  </si>
  <si>
    <t>MT Bd</t>
  </si>
  <si>
    <t>MT SD</t>
  </si>
  <si>
    <t>BFp (sin.)</t>
  </si>
  <si>
    <t>BFp (dex.)</t>
  </si>
  <si>
    <t>Diameter of the articular facet for the Os carpale/tarsale III</t>
  </si>
  <si>
    <t>Diameter of the articular facet for the Os carpale/tarsale IV (dorsal)</t>
  </si>
  <si>
    <t>Diameter of the articular facet for the Os carpale/tarsale II</t>
  </si>
  <si>
    <t>BFp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</si>
</sst>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 "/>
      <charset val="238"/>
    </font>
    <font>
      <sz val="16"/>
      <color theme="1"/>
      <name val="Calibri "/>
      <charset val="238"/>
    </font>
    <font>
      <b/>
      <sz val="10"/>
      <color theme="1"/>
      <name val="Calibri "/>
      <charset val="238"/>
    </font>
    <font>
      <sz val="10"/>
      <color theme="1"/>
      <name val="Calibri "/>
      <charset val="238"/>
    </font>
    <font>
      <i/>
      <sz val="10"/>
      <color theme="1"/>
      <name val="Arial"/>
      <family val="2"/>
      <charset val="238"/>
    </font>
    <font>
      <i/>
      <sz val="10"/>
      <color theme="1"/>
      <name val="Calibri 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 "/>
      <charset val="238"/>
    </font>
    <font>
      <i/>
      <sz val="11"/>
      <color theme="1"/>
      <name val="Calibri "/>
      <charset val="238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 "/>
      <charset val="238"/>
    </font>
    <font>
      <b/>
      <sz val="11"/>
      <color theme="1"/>
      <name val="Calibri 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04">
    <xf numFmtId="0" fontId="0" fillId="0" borderId="0" xfId="0"/>
    <xf numFmtId="0" fontId="5" fillId="0" borderId="1" xfId="0" applyFont="1" applyBorder="1"/>
    <xf numFmtId="49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right"/>
    </xf>
    <xf numFmtId="49" fontId="6" fillId="0" borderId="1" xfId="0" applyNumberFormat="1" applyFont="1" applyBorder="1"/>
    <xf numFmtId="164" fontId="6" fillId="0" borderId="1" xfId="0" applyNumberFormat="1" applyFont="1" applyBorder="1"/>
    <xf numFmtId="2" fontId="6" fillId="0" borderId="1" xfId="0" applyNumberFormat="1" applyFont="1" applyBorder="1"/>
    <xf numFmtId="165" fontId="6" fillId="0" borderId="1" xfId="0" applyNumberFormat="1" applyFont="1" applyBorder="1"/>
    <xf numFmtId="16" fontId="6" fillId="0" borderId="1" xfId="0" applyNumberFormat="1" applyFont="1" applyBorder="1"/>
    <xf numFmtId="49" fontId="6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 wrapText="1"/>
    </xf>
    <xf numFmtId="2" fontId="9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horizontal="right" wrapText="1"/>
    </xf>
    <xf numFmtId="2" fontId="10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2" fontId="11" fillId="0" borderId="1" xfId="0" applyNumberFormat="1" applyFont="1" applyBorder="1" applyAlignment="1">
      <alignment horizontal="right"/>
    </xf>
    <xf numFmtId="0" fontId="10" fillId="0" borderId="1" xfId="0" applyFont="1" applyBorder="1"/>
    <xf numFmtId="0" fontId="12" fillId="0" borderId="1" xfId="0" applyFont="1" applyBorder="1"/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164" fontId="10" fillId="0" borderId="1" xfId="0" applyNumberFormat="1" applyFont="1" applyBorder="1" applyAlignment="1">
      <alignment horizontal="right" wrapText="1"/>
    </xf>
    <xf numFmtId="0" fontId="11" fillId="0" borderId="1" xfId="0" applyFont="1" applyBorder="1"/>
    <xf numFmtId="0" fontId="13" fillId="0" borderId="1" xfId="0" applyFont="1" applyBorder="1"/>
    <xf numFmtId="0" fontId="10" fillId="0" borderId="1" xfId="0" applyFont="1" applyBorder="1" applyAlignment="1">
      <alignment horizontal="right" wrapText="1"/>
    </xf>
    <xf numFmtId="0" fontId="1" fillId="0" borderId="0" xfId="0" applyFont="1"/>
    <xf numFmtId="0" fontId="14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/>
    <xf numFmtId="164" fontId="14" fillId="0" borderId="1" xfId="0" applyNumberFormat="1" applyFont="1" applyBorder="1"/>
    <xf numFmtId="164" fontId="16" fillId="0" borderId="1" xfId="0" applyNumberFormat="1" applyFont="1" applyBorder="1" applyAlignment="1">
      <alignment horizontal="right" wrapText="1"/>
    </xf>
    <xf numFmtId="164" fontId="17" fillId="0" borderId="1" xfId="0" applyNumberFormat="1" applyFont="1" applyBorder="1" applyAlignment="1">
      <alignment wrapText="1"/>
    </xf>
    <xf numFmtId="164" fontId="16" fillId="0" borderId="1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164" fontId="17" fillId="0" borderId="1" xfId="0" applyNumberFormat="1" applyFont="1" applyBorder="1" applyAlignment="1">
      <alignment horizontal="right" wrapText="1"/>
    </xf>
    <xf numFmtId="0" fontId="18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164" fontId="18" fillId="0" borderId="1" xfId="0" applyNumberFormat="1" applyFont="1" applyBorder="1" applyAlignment="1">
      <alignment wrapText="1"/>
    </xf>
    <xf numFmtId="164" fontId="19" fillId="0" borderId="1" xfId="0" applyNumberFormat="1" applyFont="1" applyBorder="1" applyAlignment="1">
      <alignment wrapText="1"/>
    </xf>
    <xf numFmtId="0" fontId="22" fillId="0" borderId="1" xfId="0" applyFont="1" applyBorder="1"/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left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left" wrapText="1"/>
    </xf>
    <xf numFmtId="164" fontId="25" fillId="0" borderId="1" xfId="0" applyNumberFormat="1" applyFont="1" applyBorder="1" applyAlignment="1">
      <alignment horizontal="right" wrapText="1"/>
    </xf>
    <xf numFmtId="164" fontId="27" fillId="0" borderId="1" xfId="0" applyNumberFormat="1" applyFont="1" applyBorder="1" applyAlignment="1">
      <alignment horizontal="right" wrapText="1"/>
    </xf>
    <xf numFmtId="164" fontId="20" fillId="0" borderId="1" xfId="0" applyNumberFormat="1" applyFont="1" applyBorder="1" applyAlignment="1">
      <alignment wrapText="1"/>
    </xf>
    <xf numFmtId="164" fontId="20" fillId="0" borderId="1" xfId="0" applyNumberFormat="1" applyFont="1" applyBorder="1" applyAlignment="1">
      <alignment horizontal="right" wrapText="1"/>
    </xf>
    <xf numFmtId="164" fontId="26" fillId="0" borderId="1" xfId="0" applyNumberFormat="1" applyFont="1" applyBorder="1" applyAlignment="1">
      <alignment wrapText="1"/>
    </xf>
    <xf numFmtId="164" fontId="26" fillId="0" borderId="1" xfId="0" applyNumberFormat="1" applyFont="1" applyBorder="1" applyAlignment="1">
      <alignment horizontal="right" wrapText="1"/>
    </xf>
    <xf numFmtId="0" fontId="22" fillId="0" borderId="1" xfId="0" applyFont="1" applyBorder="1" applyAlignment="1">
      <alignment horizontal="left"/>
    </xf>
    <xf numFmtId="0" fontId="22" fillId="0" borderId="0" xfId="0" applyFont="1"/>
    <xf numFmtId="0" fontId="29" fillId="0" borderId="1" xfId="1" applyFont="1" applyBorder="1"/>
    <xf numFmtId="0" fontId="22" fillId="0" borderId="0" xfId="0" applyFont="1" applyAlignment="1">
      <alignment horizontal="left"/>
    </xf>
    <xf numFmtId="0" fontId="22" fillId="0" borderId="1" xfId="0" applyFont="1" applyBorder="1" applyAlignment="1">
      <alignment vertical="center"/>
    </xf>
    <xf numFmtId="164" fontId="22" fillId="0" borderId="0" xfId="0" applyNumberFormat="1" applyFont="1"/>
    <xf numFmtId="0" fontId="23" fillId="0" borderId="6" xfId="0" applyFont="1" applyBorder="1"/>
    <xf numFmtId="0" fontId="23" fillId="0" borderId="7" xfId="0" applyFont="1" applyBorder="1"/>
    <xf numFmtId="0" fontId="23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164" fontId="32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 vertical="top"/>
    </xf>
    <xf numFmtId="0" fontId="14" fillId="0" borderId="0" xfId="0" applyFont="1"/>
    <xf numFmtId="0" fontId="14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left"/>
    </xf>
    <xf numFmtId="0" fontId="20" fillId="0" borderId="9" xfId="0" applyFont="1" applyBorder="1" applyAlignment="1">
      <alignment wrapText="1"/>
    </xf>
    <xf numFmtId="0" fontId="20" fillId="0" borderId="9" xfId="0" applyFont="1" applyBorder="1" applyAlignment="1">
      <alignment horizontal="right" wrapText="1"/>
    </xf>
    <xf numFmtId="0" fontId="33" fillId="0" borderId="1" xfId="0" applyFont="1" applyBorder="1" applyAlignment="1">
      <alignment horizontal="left"/>
    </xf>
    <xf numFmtId="0" fontId="33" fillId="0" borderId="1" xfId="0" applyFont="1" applyBorder="1"/>
    <xf numFmtId="0" fontId="34" fillId="0" borderId="1" xfId="0" applyFont="1" applyBorder="1"/>
    <xf numFmtId="0" fontId="34" fillId="0" borderId="1" xfId="0" applyFont="1" applyBorder="1" applyAlignment="1">
      <alignment horizontal="left"/>
    </xf>
    <xf numFmtId="0" fontId="34" fillId="0" borderId="0" xfId="0" applyFont="1"/>
    <xf numFmtId="0" fontId="35" fillId="0" borderId="1" xfId="0" applyFont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era-eisenmann.com/calcaneum-system-of-measurements" TargetMode="External"/><Relationship Id="rId2" Type="http://schemas.openxmlformats.org/officeDocument/2006/relationships/hyperlink" Target="https://vera-eisenmann.com/mandibles-system-of-measurements" TargetMode="External"/><Relationship Id="rId1" Type="http://schemas.openxmlformats.org/officeDocument/2006/relationships/hyperlink" Target="https://vera-eisenmann.com/mandibles-system-of-measurement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vera-eisenmann.com/calcaneum-system-of-measure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57510-7F5D-471E-BF1D-DE4163B5E71C}">
  <dimension ref="A1:D85"/>
  <sheetViews>
    <sheetView tabSelected="1" topLeftCell="A18" workbookViewId="0">
      <selection activeCell="B43" sqref="B43"/>
    </sheetView>
  </sheetViews>
  <sheetFormatPr defaultColWidth="8.88671875" defaultRowHeight="13.8"/>
  <cols>
    <col min="1" max="1" width="42.33203125" style="62" bestFit="1" customWidth="1"/>
    <col min="2" max="2" width="8.88671875" style="64"/>
    <col min="3" max="3" width="59.88671875" style="62" bestFit="1" customWidth="1"/>
    <col min="4" max="4" width="243.5546875" style="62" bestFit="1" customWidth="1"/>
    <col min="5" max="16384" width="8.88671875" style="62"/>
  </cols>
  <sheetData>
    <row r="1" spans="1:4">
      <c r="A1" s="93" t="s">
        <v>0</v>
      </c>
      <c r="B1" s="94"/>
      <c r="C1" s="94"/>
      <c r="D1" s="95"/>
    </row>
    <row r="2" spans="1:4" s="88" customFormat="1">
      <c r="A2" s="86" t="s">
        <v>1</v>
      </c>
      <c r="B2" s="87" t="s">
        <v>2</v>
      </c>
      <c r="C2" s="86" t="s">
        <v>3</v>
      </c>
      <c r="D2" s="86" t="s">
        <v>4</v>
      </c>
    </row>
    <row r="3" spans="1:4" s="88" customFormat="1">
      <c r="A3" s="90" t="s">
        <v>5</v>
      </c>
      <c r="B3" s="61">
        <v>2</v>
      </c>
      <c r="C3" s="50" t="s">
        <v>6</v>
      </c>
      <c r="D3" s="63" t="s">
        <v>7</v>
      </c>
    </row>
    <row r="4" spans="1:4" s="88" customFormat="1">
      <c r="A4" s="91"/>
      <c r="B4" s="61">
        <v>3</v>
      </c>
      <c r="C4" s="50" t="s">
        <v>8</v>
      </c>
      <c r="D4" s="63" t="s">
        <v>7</v>
      </c>
    </row>
    <row r="5" spans="1:4" s="88" customFormat="1">
      <c r="A5" s="91"/>
      <c r="B5" s="61">
        <v>4</v>
      </c>
      <c r="C5" s="50" t="s">
        <v>9</v>
      </c>
      <c r="D5" s="63" t="s">
        <v>7</v>
      </c>
    </row>
    <row r="6" spans="1:4" s="88" customFormat="1">
      <c r="A6" s="91"/>
      <c r="B6" s="61" t="s">
        <v>10</v>
      </c>
      <c r="C6" s="50" t="s">
        <v>11</v>
      </c>
      <c r="D6" s="63" t="s">
        <v>7</v>
      </c>
    </row>
    <row r="7" spans="1:4" s="88" customFormat="1">
      <c r="A7" s="91"/>
      <c r="B7" s="61">
        <v>5</v>
      </c>
      <c r="C7" s="50" t="s">
        <v>12</v>
      </c>
      <c r="D7" s="63" t="s">
        <v>7</v>
      </c>
    </row>
    <row r="8" spans="1:4" s="88" customFormat="1">
      <c r="A8" s="91"/>
      <c r="B8" s="61">
        <v>6</v>
      </c>
      <c r="C8" s="50" t="s">
        <v>13</v>
      </c>
      <c r="D8" s="63" t="s">
        <v>7</v>
      </c>
    </row>
    <row r="9" spans="1:4" s="88" customFormat="1">
      <c r="A9" s="91"/>
      <c r="B9" s="61">
        <v>9</v>
      </c>
      <c r="C9" s="50" t="s">
        <v>14</v>
      </c>
      <c r="D9" s="63" t="s">
        <v>7</v>
      </c>
    </row>
    <row r="10" spans="1:4" s="88" customFormat="1">
      <c r="A10" s="91"/>
      <c r="B10" s="61">
        <v>10</v>
      </c>
      <c r="C10" s="50" t="s">
        <v>15</v>
      </c>
      <c r="D10" s="63" t="s">
        <v>7</v>
      </c>
    </row>
    <row r="11" spans="1:4" s="88" customFormat="1">
      <c r="A11" s="91"/>
      <c r="B11" s="61">
        <v>11</v>
      </c>
      <c r="C11" s="50" t="s">
        <v>16</v>
      </c>
      <c r="D11" s="63" t="s">
        <v>7</v>
      </c>
    </row>
    <row r="12" spans="1:4" s="88" customFormat="1">
      <c r="A12" s="91"/>
      <c r="B12" s="61">
        <v>12</v>
      </c>
      <c r="C12" s="50" t="s">
        <v>17</v>
      </c>
      <c r="D12" s="63" t="s">
        <v>7</v>
      </c>
    </row>
    <row r="13" spans="1:4" s="88" customFormat="1">
      <c r="A13" s="92"/>
      <c r="B13" s="61">
        <v>13</v>
      </c>
      <c r="C13" s="50" t="s">
        <v>18</v>
      </c>
      <c r="D13" s="63" t="s">
        <v>7</v>
      </c>
    </row>
    <row r="14" spans="1:4" ht="14.4">
      <c r="A14" s="90" t="s">
        <v>19</v>
      </c>
      <c r="B14" s="61" t="s">
        <v>20</v>
      </c>
      <c r="C14" s="50" t="s">
        <v>21</v>
      </c>
      <c r="D14" s="65" t="s">
        <v>22</v>
      </c>
    </row>
    <row r="15" spans="1:4">
      <c r="A15" s="91"/>
      <c r="B15" s="61" t="s">
        <v>23</v>
      </c>
      <c r="C15" s="50" t="s">
        <v>24</v>
      </c>
      <c r="D15" s="50" t="s">
        <v>25</v>
      </c>
    </row>
    <row r="16" spans="1:4">
      <c r="A16" s="91"/>
      <c r="B16" s="61" t="s">
        <v>26</v>
      </c>
      <c r="C16" s="50" t="s">
        <v>27</v>
      </c>
      <c r="D16" s="50" t="s">
        <v>25</v>
      </c>
    </row>
    <row r="17" spans="1:4" ht="14.4">
      <c r="A17" s="91"/>
      <c r="B17" s="61" t="s">
        <v>28</v>
      </c>
      <c r="C17" s="50" t="s">
        <v>29</v>
      </c>
      <c r="D17" s="65" t="s">
        <v>22</v>
      </c>
    </row>
    <row r="18" spans="1:4">
      <c r="A18" s="91"/>
      <c r="B18" s="61" t="s">
        <v>30</v>
      </c>
      <c r="C18" s="50" t="s">
        <v>31</v>
      </c>
      <c r="D18" s="50" t="s">
        <v>25</v>
      </c>
    </row>
    <row r="19" spans="1:4">
      <c r="A19" s="91"/>
      <c r="B19" s="61" t="s">
        <v>32</v>
      </c>
      <c r="C19" s="50" t="s">
        <v>33</v>
      </c>
      <c r="D19" s="50" t="s">
        <v>25</v>
      </c>
    </row>
    <row r="20" spans="1:4" ht="14.4">
      <c r="A20" s="91"/>
      <c r="B20" s="61" t="s">
        <v>34</v>
      </c>
      <c r="C20" s="50" t="s">
        <v>35</v>
      </c>
      <c r="D20" s="65" t="s">
        <v>22</v>
      </c>
    </row>
    <row r="21" spans="1:4">
      <c r="A21" s="91"/>
      <c r="B21" s="61" t="s">
        <v>36</v>
      </c>
      <c r="C21" s="50" t="s">
        <v>37</v>
      </c>
      <c r="D21" s="50" t="s">
        <v>25</v>
      </c>
    </row>
    <row r="22" spans="1:4">
      <c r="A22" s="91"/>
      <c r="B22" s="61" t="s">
        <v>38</v>
      </c>
      <c r="C22" s="50" t="s">
        <v>39</v>
      </c>
      <c r="D22" s="50" t="s">
        <v>25</v>
      </c>
    </row>
    <row r="23" spans="1:4" ht="14.4">
      <c r="A23" s="91"/>
      <c r="B23" s="61" t="s">
        <v>40</v>
      </c>
      <c r="C23" s="50" t="s">
        <v>41</v>
      </c>
      <c r="D23" s="65" t="s">
        <v>22</v>
      </c>
    </row>
    <row r="24" spans="1:4">
      <c r="A24" s="91"/>
      <c r="B24" s="61" t="s">
        <v>42</v>
      </c>
      <c r="C24" s="50" t="s">
        <v>43</v>
      </c>
      <c r="D24" s="50" t="s">
        <v>25</v>
      </c>
    </row>
    <row r="25" spans="1:4">
      <c r="A25" s="91"/>
      <c r="B25" s="61" t="s">
        <v>44</v>
      </c>
      <c r="C25" s="50" t="s">
        <v>45</v>
      </c>
      <c r="D25" s="50" t="s">
        <v>25</v>
      </c>
    </row>
    <row r="26" spans="1:4" ht="14.4">
      <c r="A26" s="91"/>
      <c r="B26" s="61" t="s">
        <v>46</v>
      </c>
      <c r="C26" s="50" t="s">
        <v>47</v>
      </c>
      <c r="D26" s="65" t="s">
        <v>22</v>
      </c>
    </row>
    <row r="27" spans="1:4">
      <c r="A27" s="91"/>
      <c r="B27" s="61" t="s">
        <v>48</v>
      </c>
      <c r="C27" s="50" t="s">
        <v>49</v>
      </c>
      <c r="D27" s="50" t="s">
        <v>25</v>
      </c>
    </row>
    <row r="28" spans="1:4">
      <c r="A28" s="91"/>
      <c r="B28" s="61" t="s">
        <v>50</v>
      </c>
      <c r="C28" s="50" t="s">
        <v>51</v>
      </c>
      <c r="D28" s="50" t="s">
        <v>25</v>
      </c>
    </row>
    <row r="29" spans="1:4" ht="14.4">
      <c r="A29" s="91"/>
      <c r="B29" s="61" t="s">
        <v>52</v>
      </c>
      <c r="C29" s="50" t="s">
        <v>53</v>
      </c>
      <c r="D29" s="65" t="s">
        <v>22</v>
      </c>
    </row>
    <row r="30" spans="1:4">
      <c r="A30" s="91"/>
      <c r="B30" s="61" t="s">
        <v>54</v>
      </c>
      <c r="C30" s="50" t="s">
        <v>55</v>
      </c>
      <c r="D30" s="50" t="s">
        <v>25</v>
      </c>
    </row>
    <row r="31" spans="1:4">
      <c r="A31" s="92"/>
      <c r="B31" s="61" t="s">
        <v>56</v>
      </c>
      <c r="C31" s="50" t="s">
        <v>57</v>
      </c>
      <c r="D31" s="50" t="s">
        <v>25</v>
      </c>
    </row>
    <row r="32" spans="1:4">
      <c r="A32" s="90" t="s">
        <v>58</v>
      </c>
      <c r="B32" s="61" t="s">
        <v>59</v>
      </c>
      <c r="C32" s="50" t="s">
        <v>60</v>
      </c>
      <c r="D32" s="50" t="s">
        <v>61</v>
      </c>
    </row>
    <row r="33" spans="1:4">
      <c r="A33" s="91"/>
      <c r="B33" s="61" t="s">
        <v>62</v>
      </c>
      <c r="C33" s="50" t="s">
        <v>63</v>
      </c>
      <c r="D33" s="50" t="s">
        <v>61</v>
      </c>
    </row>
    <row r="34" spans="1:4">
      <c r="A34" s="91"/>
      <c r="B34" s="61" t="s">
        <v>64</v>
      </c>
      <c r="C34" s="50" t="s">
        <v>65</v>
      </c>
      <c r="D34" s="50" t="s">
        <v>61</v>
      </c>
    </row>
    <row r="35" spans="1:4">
      <c r="A35" s="91"/>
      <c r="B35" s="61" t="s">
        <v>66</v>
      </c>
      <c r="C35" s="50" t="s">
        <v>67</v>
      </c>
      <c r="D35" s="50" t="s">
        <v>61</v>
      </c>
    </row>
    <row r="36" spans="1:4">
      <c r="A36" s="92"/>
      <c r="B36" s="61" t="s">
        <v>68</v>
      </c>
      <c r="C36" s="50" t="s">
        <v>69</v>
      </c>
      <c r="D36" s="50" t="s">
        <v>61</v>
      </c>
    </row>
    <row r="37" spans="1:4">
      <c r="A37" s="90" t="s">
        <v>70</v>
      </c>
      <c r="B37" s="61" t="s">
        <v>71</v>
      </c>
      <c r="C37" s="50" t="s">
        <v>72</v>
      </c>
      <c r="D37" s="50" t="s">
        <v>61</v>
      </c>
    </row>
    <row r="38" spans="1:4">
      <c r="A38" s="91"/>
      <c r="B38" s="61" t="s">
        <v>73</v>
      </c>
      <c r="C38" s="50" t="s">
        <v>74</v>
      </c>
      <c r="D38" s="50" t="s">
        <v>61</v>
      </c>
    </row>
    <row r="39" spans="1:4">
      <c r="A39" s="91"/>
      <c r="B39" s="61" t="s">
        <v>64</v>
      </c>
      <c r="C39" s="50" t="s">
        <v>65</v>
      </c>
      <c r="D39" s="50" t="s">
        <v>61</v>
      </c>
    </row>
    <row r="40" spans="1:4">
      <c r="A40" s="91"/>
      <c r="B40" s="61" t="s">
        <v>66</v>
      </c>
      <c r="C40" s="50" t="s">
        <v>67</v>
      </c>
      <c r="D40" s="50" t="s">
        <v>61</v>
      </c>
    </row>
    <row r="41" spans="1:4">
      <c r="A41" s="91"/>
      <c r="B41" s="61" t="s">
        <v>527</v>
      </c>
      <c r="C41" s="50" t="s">
        <v>75</v>
      </c>
      <c r="D41" s="50" t="s">
        <v>61</v>
      </c>
    </row>
    <row r="42" spans="1:4">
      <c r="A42" s="91"/>
      <c r="B42" s="61" t="s">
        <v>68</v>
      </c>
      <c r="C42" s="50" t="s">
        <v>69</v>
      </c>
      <c r="D42" s="50" t="s">
        <v>61</v>
      </c>
    </row>
    <row r="43" spans="1:4">
      <c r="A43" s="92"/>
      <c r="B43" s="61" t="s">
        <v>99</v>
      </c>
      <c r="C43" s="50" t="s">
        <v>76</v>
      </c>
      <c r="D43" s="50" t="s">
        <v>61</v>
      </c>
    </row>
    <row r="44" spans="1:4">
      <c r="A44" s="90" t="s">
        <v>77</v>
      </c>
      <c r="B44" s="61" t="s">
        <v>78</v>
      </c>
      <c r="C44" s="50" t="s">
        <v>72</v>
      </c>
      <c r="D44" s="50" t="s">
        <v>61</v>
      </c>
    </row>
    <row r="45" spans="1:4">
      <c r="A45" s="91"/>
      <c r="B45" s="61" t="s">
        <v>62</v>
      </c>
      <c r="C45" s="50" t="s">
        <v>79</v>
      </c>
      <c r="D45" s="50" t="s">
        <v>61</v>
      </c>
    </row>
    <row r="46" spans="1:4">
      <c r="A46" s="91"/>
      <c r="B46" s="61" t="s">
        <v>73</v>
      </c>
      <c r="C46" s="50" t="s">
        <v>74</v>
      </c>
      <c r="D46" s="50" t="s">
        <v>61</v>
      </c>
    </row>
    <row r="47" spans="1:4">
      <c r="A47" s="91"/>
      <c r="B47" s="61" t="s">
        <v>64</v>
      </c>
      <c r="C47" s="50" t="s">
        <v>65</v>
      </c>
      <c r="D47" s="50" t="s">
        <v>61</v>
      </c>
    </row>
    <row r="48" spans="1:4">
      <c r="A48" s="91"/>
      <c r="B48" s="61" t="s">
        <v>66</v>
      </c>
      <c r="C48" s="50" t="s">
        <v>80</v>
      </c>
      <c r="D48" s="50" t="s">
        <v>61</v>
      </c>
    </row>
    <row r="49" spans="1:4">
      <c r="A49" s="92"/>
      <c r="B49" s="61" t="s">
        <v>68</v>
      </c>
      <c r="C49" s="50" t="s">
        <v>81</v>
      </c>
      <c r="D49" s="50" t="s">
        <v>61</v>
      </c>
    </row>
    <row r="50" spans="1:4">
      <c r="A50" s="90" t="s">
        <v>82</v>
      </c>
      <c r="B50" s="61" t="s">
        <v>59</v>
      </c>
      <c r="C50" s="50" t="s">
        <v>72</v>
      </c>
      <c r="D50" s="50" t="s">
        <v>61</v>
      </c>
    </row>
    <row r="51" spans="1:4">
      <c r="A51" s="91"/>
      <c r="B51" s="61" t="s">
        <v>73</v>
      </c>
      <c r="C51" s="50" t="s">
        <v>74</v>
      </c>
      <c r="D51" s="50" t="s">
        <v>61</v>
      </c>
    </row>
    <row r="52" spans="1:4">
      <c r="A52" s="91"/>
      <c r="B52" s="61" t="s">
        <v>64</v>
      </c>
      <c r="C52" s="50" t="s">
        <v>65</v>
      </c>
      <c r="D52" s="50" t="s">
        <v>61</v>
      </c>
    </row>
    <row r="53" spans="1:4">
      <c r="A53" s="91"/>
      <c r="B53" s="61" t="s">
        <v>66</v>
      </c>
      <c r="C53" s="50" t="s">
        <v>80</v>
      </c>
      <c r="D53" s="50" t="s">
        <v>61</v>
      </c>
    </row>
    <row r="54" spans="1:4">
      <c r="A54" s="92"/>
      <c r="B54" s="61" t="s">
        <v>68</v>
      </c>
      <c r="C54" s="50" t="s">
        <v>81</v>
      </c>
      <c r="D54" s="50" t="s">
        <v>61</v>
      </c>
    </row>
    <row r="55" spans="1:4">
      <c r="A55" s="90" t="s">
        <v>83</v>
      </c>
      <c r="B55" s="61" t="s">
        <v>59</v>
      </c>
      <c r="C55" s="50" t="s">
        <v>72</v>
      </c>
      <c r="D55" s="50" t="s">
        <v>61</v>
      </c>
    </row>
    <row r="56" spans="1:4">
      <c r="A56" s="91"/>
      <c r="B56" s="61" t="s">
        <v>73</v>
      </c>
      <c r="C56" s="50" t="s">
        <v>74</v>
      </c>
      <c r="D56" s="50" t="s">
        <v>61</v>
      </c>
    </row>
    <row r="57" spans="1:4">
      <c r="A57" s="91"/>
      <c r="B57" s="61" t="s">
        <v>64</v>
      </c>
      <c r="C57" s="50" t="s">
        <v>65</v>
      </c>
      <c r="D57" s="50" t="s">
        <v>61</v>
      </c>
    </row>
    <row r="58" spans="1:4">
      <c r="A58" s="91"/>
      <c r="B58" s="61">
        <v>4</v>
      </c>
      <c r="C58" s="50" t="s">
        <v>84</v>
      </c>
      <c r="D58" s="50" t="s">
        <v>85</v>
      </c>
    </row>
    <row r="59" spans="1:4">
      <c r="A59" s="91"/>
      <c r="B59" s="61" t="s">
        <v>66</v>
      </c>
      <c r="C59" s="50" t="s">
        <v>67</v>
      </c>
      <c r="D59" s="50" t="s">
        <v>61</v>
      </c>
    </row>
    <row r="60" spans="1:4">
      <c r="A60" s="91"/>
      <c r="B60" s="84">
        <v>6</v>
      </c>
      <c r="C60" s="85" t="s">
        <v>86</v>
      </c>
      <c r="D60" s="50" t="s">
        <v>85</v>
      </c>
    </row>
    <row r="61" spans="1:4">
      <c r="A61" s="91"/>
      <c r="B61" s="61">
        <v>7</v>
      </c>
      <c r="C61" s="50" t="s">
        <v>524</v>
      </c>
      <c r="D61" s="50" t="s">
        <v>85</v>
      </c>
    </row>
    <row r="62" spans="1:4">
      <c r="A62" s="91"/>
      <c r="B62" s="61">
        <v>8</v>
      </c>
      <c r="C62" s="50" t="s">
        <v>525</v>
      </c>
      <c r="D62" s="50" t="s">
        <v>85</v>
      </c>
    </row>
    <row r="63" spans="1:4">
      <c r="A63" s="91"/>
      <c r="B63" s="61">
        <v>9</v>
      </c>
      <c r="C63" s="50" t="s">
        <v>526</v>
      </c>
      <c r="D63" s="50" t="s">
        <v>85</v>
      </c>
    </row>
    <row r="64" spans="1:4">
      <c r="A64" s="91"/>
      <c r="B64" s="61" t="s">
        <v>68</v>
      </c>
      <c r="C64" s="50" t="s">
        <v>69</v>
      </c>
      <c r="D64" s="50" t="s">
        <v>61</v>
      </c>
    </row>
    <row r="65" spans="1:4">
      <c r="A65" s="91"/>
      <c r="B65" s="61">
        <v>11</v>
      </c>
      <c r="C65" s="50" t="s">
        <v>87</v>
      </c>
      <c r="D65" s="50" t="s">
        <v>85</v>
      </c>
    </row>
    <row r="66" spans="1:4">
      <c r="A66" s="91"/>
      <c r="B66" s="61">
        <v>12</v>
      </c>
      <c r="C66" s="50" t="s">
        <v>88</v>
      </c>
      <c r="D66" s="50" t="s">
        <v>85</v>
      </c>
    </row>
    <row r="67" spans="1:4">
      <c r="A67" s="91"/>
      <c r="B67" s="61">
        <v>13</v>
      </c>
      <c r="C67" s="50" t="s">
        <v>89</v>
      </c>
      <c r="D67" s="50" t="s">
        <v>85</v>
      </c>
    </row>
    <row r="68" spans="1:4">
      <c r="A68" s="92"/>
      <c r="B68" s="61">
        <v>14</v>
      </c>
      <c r="C68" s="50" t="s">
        <v>90</v>
      </c>
      <c r="D68" s="50" t="s">
        <v>85</v>
      </c>
    </row>
    <row r="69" spans="1:4">
      <c r="A69" s="90" t="s">
        <v>91</v>
      </c>
      <c r="B69" s="61" t="s">
        <v>59</v>
      </c>
      <c r="C69" s="50" t="s">
        <v>72</v>
      </c>
      <c r="D69" s="50" t="s">
        <v>61</v>
      </c>
    </row>
    <row r="70" spans="1:4">
      <c r="A70" s="91"/>
      <c r="B70" s="61" t="s">
        <v>64</v>
      </c>
      <c r="C70" s="50" t="s">
        <v>65</v>
      </c>
      <c r="D70" s="50" t="s">
        <v>61</v>
      </c>
    </row>
    <row r="71" spans="1:4">
      <c r="A71" s="91"/>
      <c r="B71" s="61" t="s">
        <v>66</v>
      </c>
      <c r="C71" s="50" t="s">
        <v>67</v>
      </c>
      <c r="D71" s="50" t="s">
        <v>61</v>
      </c>
    </row>
    <row r="72" spans="1:4">
      <c r="A72" s="92"/>
      <c r="B72" s="61" t="s">
        <v>68</v>
      </c>
      <c r="C72" s="50" t="s">
        <v>69</v>
      </c>
      <c r="D72" s="50" t="s">
        <v>61</v>
      </c>
    </row>
    <row r="73" spans="1:4">
      <c r="A73" s="90" t="s">
        <v>92</v>
      </c>
      <c r="B73" s="61" t="s">
        <v>93</v>
      </c>
      <c r="C73" s="50" t="s">
        <v>94</v>
      </c>
      <c r="D73" s="50" t="s">
        <v>61</v>
      </c>
    </row>
    <row r="74" spans="1:4">
      <c r="A74" s="91"/>
      <c r="B74" s="61" t="s">
        <v>95</v>
      </c>
      <c r="C74" s="50" t="s">
        <v>96</v>
      </c>
      <c r="D74" s="50" t="s">
        <v>61</v>
      </c>
    </row>
    <row r="75" spans="1:4">
      <c r="A75" s="91"/>
      <c r="B75" s="61" t="s">
        <v>97</v>
      </c>
      <c r="C75" s="50" t="s">
        <v>98</v>
      </c>
      <c r="D75" s="50" t="s">
        <v>61</v>
      </c>
    </row>
    <row r="76" spans="1:4">
      <c r="A76" s="92"/>
      <c r="B76" s="61" t="s">
        <v>99</v>
      </c>
      <c r="C76" s="50" t="s">
        <v>100</v>
      </c>
      <c r="D76" s="50" t="s">
        <v>61</v>
      </c>
    </row>
    <row r="77" spans="1:4">
      <c r="A77" s="90" t="s">
        <v>101</v>
      </c>
      <c r="B77" s="61" t="s">
        <v>59</v>
      </c>
      <c r="C77" s="50" t="s">
        <v>72</v>
      </c>
      <c r="D77" s="50" t="s">
        <v>61</v>
      </c>
    </row>
    <row r="78" spans="1:4">
      <c r="A78" s="91"/>
      <c r="B78" s="61">
        <v>2</v>
      </c>
      <c r="C78" s="50" t="s">
        <v>102</v>
      </c>
      <c r="D78" s="50" t="s">
        <v>103</v>
      </c>
    </row>
    <row r="79" spans="1:4">
      <c r="A79" s="91"/>
      <c r="B79" s="61">
        <v>3</v>
      </c>
      <c r="C79" s="50" t="s">
        <v>104</v>
      </c>
      <c r="D79" s="50" t="s">
        <v>103</v>
      </c>
    </row>
    <row r="80" spans="1:4">
      <c r="A80" s="91"/>
      <c r="B80" s="61">
        <v>4</v>
      </c>
      <c r="C80" s="50" t="s">
        <v>67</v>
      </c>
      <c r="D80" s="50" t="s">
        <v>103</v>
      </c>
    </row>
    <row r="81" spans="1:4">
      <c r="A81" s="91"/>
      <c r="B81" s="61">
        <v>5</v>
      </c>
      <c r="C81" s="50" t="s">
        <v>105</v>
      </c>
      <c r="D81" s="50" t="s">
        <v>103</v>
      </c>
    </row>
    <row r="82" spans="1:4">
      <c r="A82" s="91"/>
      <c r="B82" s="61" t="s">
        <v>95</v>
      </c>
      <c r="C82" s="50" t="s">
        <v>107</v>
      </c>
      <c r="D82" s="50" t="s">
        <v>103</v>
      </c>
    </row>
    <row r="83" spans="1:4">
      <c r="A83" s="91"/>
      <c r="B83" s="61">
        <v>7</v>
      </c>
      <c r="C83" s="50" t="s">
        <v>106</v>
      </c>
      <c r="D83" s="50" t="s">
        <v>61</v>
      </c>
    </row>
    <row r="84" spans="1:4">
      <c r="A84" s="91"/>
      <c r="B84" s="61">
        <v>8</v>
      </c>
      <c r="C84" s="50" t="s">
        <v>108</v>
      </c>
      <c r="D84" s="63" t="s">
        <v>109</v>
      </c>
    </row>
    <row r="85" spans="1:4">
      <c r="A85" s="92"/>
      <c r="B85" s="61">
        <v>9</v>
      </c>
      <c r="C85" s="50" t="s">
        <v>110</v>
      </c>
      <c r="D85" s="63" t="s">
        <v>109</v>
      </c>
    </row>
  </sheetData>
  <mergeCells count="11">
    <mergeCell ref="A69:A72"/>
    <mergeCell ref="A73:A76"/>
    <mergeCell ref="A77:A85"/>
    <mergeCell ref="A1:D1"/>
    <mergeCell ref="A55:A68"/>
    <mergeCell ref="A37:A43"/>
    <mergeCell ref="A44:A49"/>
    <mergeCell ref="A50:A54"/>
    <mergeCell ref="A14:A31"/>
    <mergeCell ref="A3:A13"/>
    <mergeCell ref="A32:A36"/>
  </mergeCells>
  <hyperlinks>
    <hyperlink ref="D4:D13" r:id="rId1" display="https://vera-eisenmann.com/mandibles-system-of-measurements" xr:uid="{40B480ED-06AA-4DD7-A5B8-55CD5FCFED06}"/>
    <hyperlink ref="D3" r:id="rId2" xr:uid="{1E61B3B4-5FED-4F90-99CA-6C7A9150C068}"/>
    <hyperlink ref="D85" r:id="rId3" xr:uid="{DF8B21FB-B80F-4B41-BCD9-81806FA2A24D}"/>
    <hyperlink ref="D84" r:id="rId4" xr:uid="{51CF0F86-6328-48D3-B171-9CF5835CC91F}"/>
  </hyperlinks>
  <pageMargins left="0.7" right="0.7" top="0.78740157499999996" bottom="0.78740157499999996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3F43-3881-45D5-8F72-D80EBEF2A52D}">
  <dimension ref="A1:AC93"/>
  <sheetViews>
    <sheetView topLeftCell="A72" workbookViewId="0">
      <selection activeCell="Z12" sqref="Z12"/>
    </sheetView>
  </sheetViews>
  <sheetFormatPr defaultRowHeight="14.4"/>
  <cols>
    <col min="7" max="7" width="9.5546875" customWidth="1"/>
  </cols>
  <sheetData>
    <row r="1" spans="1:27" ht="21">
      <c r="A1" s="37"/>
      <c r="B1" s="99" t="s">
        <v>58</v>
      </c>
      <c r="C1" s="99"/>
      <c r="D1" s="99"/>
      <c r="E1" s="99"/>
      <c r="F1" s="99"/>
      <c r="G1" s="99"/>
      <c r="H1" s="99"/>
      <c r="I1" s="99"/>
      <c r="K1" s="37"/>
      <c r="L1" s="99" t="s">
        <v>70</v>
      </c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7" ht="28.2" thickBot="1">
      <c r="A2" s="35" t="s">
        <v>111</v>
      </c>
      <c r="B2" s="35" t="s">
        <v>112</v>
      </c>
      <c r="C2" s="35" t="s">
        <v>113</v>
      </c>
      <c r="D2" s="44" t="s">
        <v>114</v>
      </c>
      <c r="E2" s="44" t="s">
        <v>115</v>
      </c>
      <c r="F2" s="44" t="s">
        <v>116</v>
      </c>
      <c r="G2" s="44" t="s">
        <v>117</v>
      </c>
      <c r="H2" s="44" t="s">
        <v>118</v>
      </c>
      <c r="I2" s="44" t="s">
        <v>119</v>
      </c>
      <c r="J2" s="44" t="s">
        <v>120</v>
      </c>
      <c r="K2" s="44" t="s">
        <v>121</v>
      </c>
      <c r="M2" s="35" t="s">
        <v>111</v>
      </c>
      <c r="N2" s="42" t="s">
        <v>112</v>
      </c>
      <c r="O2" s="44" t="s">
        <v>113</v>
      </c>
      <c r="P2" s="42" t="s">
        <v>122</v>
      </c>
      <c r="Q2" s="44" t="s">
        <v>123</v>
      </c>
      <c r="R2" s="42" t="s">
        <v>116</v>
      </c>
      <c r="S2" s="44" t="s">
        <v>117</v>
      </c>
      <c r="T2" s="44" t="s">
        <v>118</v>
      </c>
      <c r="U2" s="44" t="s">
        <v>119</v>
      </c>
      <c r="V2" s="44" t="s">
        <v>522</v>
      </c>
      <c r="W2" s="44" t="s">
        <v>523</v>
      </c>
      <c r="X2" s="44" t="s">
        <v>120</v>
      </c>
      <c r="Y2" s="42" t="s">
        <v>121</v>
      </c>
      <c r="Z2" s="44" t="s">
        <v>162</v>
      </c>
      <c r="AA2" s="42" t="s">
        <v>163</v>
      </c>
    </row>
    <row r="3" spans="1:27" ht="15" thickBot="1">
      <c r="A3" s="35" t="s">
        <v>124</v>
      </c>
      <c r="B3" s="82"/>
      <c r="C3" s="83">
        <v>307</v>
      </c>
      <c r="D3" s="45">
        <v>289</v>
      </c>
      <c r="E3" s="45">
        <v>290</v>
      </c>
      <c r="F3" s="45">
        <v>39.4</v>
      </c>
      <c r="G3" s="45">
        <v>39.43</v>
      </c>
      <c r="H3" s="45">
        <v>106.9</v>
      </c>
      <c r="I3" s="45">
        <v>105.9</v>
      </c>
      <c r="J3" s="45">
        <v>86</v>
      </c>
      <c r="K3" s="45">
        <v>84</v>
      </c>
      <c r="M3" s="35" t="s">
        <v>124</v>
      </c>
      <c r="N3" s="39">
        <v>352</v>
      </c>
      <c r="O3" s="39">
        <v>353</v>
      </c>
      <c r="P3" s="39">
        <v>331</v>
      </c>
      <c r="Q3" s="39">
        <v>330</v>
      </c>
      <c r="R3" s="39">
        <v>41.4</v>
      </c>
      <c r="S3" s="39">
        <v>41.6</v>
      </c>
      <c r="T3" s="39">
        <v>89.3</v>
      </c>
      <c r="U3" s="39">
        <v>90.1</v>
      </c>
      <c r="V3" s="39">
        <v>80</v>
      </c>
      <c r="W3" s="39">
        <v>80.8</v>
      </c>
      <c r="X3" s="39">
        <v>82.9</v>
      </c>
      <c r="Y3" s="39">
        <v>83.5</v>
      </c>
      <c r="Z3" s="39">
        <v>66.8</v>
      </c>
      <c r="AA3" s="39">
        <v>67.900000000000006</v>
      </c>
    </row>
    <row r="4" spans="1:27" ht="15" thickBot="1">
      <c r="A4" s="42" t="s">
        <v>125</v>
      </c>
      <c r="B4" s="83">
        <v>296</v>
      </c>
      <c r="C4" s="83">
        <v>297</v>
      </c>
      <c r="D4" s="45">
        <v>270</v>
      </c>
      <c r="E4" s="45">
        <v>270</v>
      </c>
      <c r="F4" s="45">
        <v>37.299999999999997</v>
      </c>
      <c r="G4" s="45">
        <v>37.799999999999997</v>
      </c>
      <c r="H4" s="46"/>
      <c r="I4" s="45">
        <v>93.2</v>
      </c>
      <c r="J4" s="45">
        <v>81</v>
      </c>
      <c r="K4" s="45">
        <v>79</v>
      </c>
      <c r="M4" s="42" t="s">
        <v>125</v>
      </c>
      <c r="N4" s="39">
        <v>332</v>
      </c>
      <c r="O4" s="39">
        <v>331</v>
      </c>
      <c r="P4" s="39">
        <v>323</v>
      </c>
      <c r="Q4" s="39">
        <v>322</v>
      </c>
      <c r="R4" s="39">
        <v>38.5</v>
      </c>
      <c r="S4" s="39">
        <v>38.26</v>
      </c>
      <c r="T4" s="39">
        <v>82.6</v>
      </c>
      <c r="U4" s="39">
        <v>83.3</v>
      </c>
      <c r="V4" s="39">
        <v>74</v>
      </c>
      <c r="W4" s="39">
        <v>75.8</v>
      </c>
      <c r="X4" s="39">
        <v>75.900000000000006</v>
      </c>
      <c r="Y4" s="39">
        <v>74.8</v>
      </c>
      <c r="Z4" s="39">
        <v>64</v>
      </c>
      <c r="AA4" s="39">
        <v>63.4</v>
      </c>
    </row>
    <row r="5" spans="1:27" ht="15" thickBot="1">
      <c r="A5" s="42" t="s">
        <v>126</v>
      </c>
      <c r="B5" s="83">
        <v>320</v>
      </c>
      <c r="C5" s="83">
        <v>318</v>
      </c>
      <c r="D5" s="46">
        <v>295</v>
      </c>
      <c r="E5" s="45">
        <v>296</v>
      </c>
      <c r="F5" s="45">
        <v>36.4</v>
      </c>
      <c r="G5" s="45">
        <v>36.200000000000003</v>
      </c>
      <c r="H5" s="45">
        <v>101</v>
      </c>
      <c r="I5" s="45">
        <v>101</v>
      </c>
      <c r="J5" s="45">
        <v>85</v>
      </c>
      <c r="K5" s="45">
        <v>85</v>
      </c>
      <c r="M5" s="42" t="s">
        <v>126</v>
      </c>
      <c r="N5" s="39">
        <v>357</v>
      </c>
      <c r="O5" s="39">
        <v>358</v>
      </c>
      <c r="P5" s="39">
        <v>338</v>
      </c>
      <c r="Q5" s="39">
        <v>337</v>
      </c>
      <c r="R5" s="39">
        <v>38.4</v>
      </c>
      <c r="S5" s="39">
        <v>39.1</v>
      </c>
      <c r="T5" s="39">
        <v>90.5</v>
      </c>
      <c r="U5" s="39">
        <v>89.1</v>
      </c>
      <c r="V5" s="39">
        <v>81.3</v>
      </c>
      <c r="W5" s="39">
        <v>78.8</v>
      </c>
      <c r="X5" s="39">
        <v>80.900000000000006</v>
      </c>
      <c r="Y5" s="39">
        <v>79.900000000000006</v>
      </c>
      <c r="Z5" s="39">
        <v>66.8</v>
      </c>
      <c r="AA5" s="39">
        <v>67.3</v>
      </c>
    </row>
    <row r="6" spans="1:27" ht="15" thickBot="1">
      <c r="A6" s="42" t="s">
        <v>127</v>
      </c>
      <c r="B6" s="82"/>
      <c r="C6" s="83">
        <v>300</v>
      </c>
      <c r="D6" s="46"/>
      <c r="E6" s="45">
        <v>284</v>
      </c>
      <c r="F6" s="45">
        <v>38</v>
      </c>
      <c r="G6" s="45">
        <v>38.299999999999997</v>
      </c>
      <c r="H6" s="46"/>
      <c r="I6" s="45">
        <v>100.5</v>
      </c>
      <c r="J6" s="45">
        <v>82</v>
      </c>
      <c r="K6" s="45">
        <v>82</v>
      </c>
      <c r="M6" s="42" t="s">
        <v>127</v>
      </c>
      <c r="N6" s="39">
        <v>350</v>
      </c>
      <c r="O6" s="39">
        <v>346</v>
      </c>
      <c r="P6" s="39">
        <v>336</v>
      </c>
      <c r="Q6" s="39">
        <v>337</v>
      </c>
      <c r="R6" s="39">
        <v>40.1</v>
      </c>
      <c r="S6" s="39">
        <v>40.200000000000003</v>
      </c>
      <c r="T6" s="39">
        <v>84.5</v>
      </c>
      <c r="U6" s="39">
        <v>84</v>
      </c>
      <c r="V6" s="39">
        <v>75.599999999999994</v>
      </c>
      <c r="W6" s="39">
        <v>76</v>
      </c>
      <c r="X6" s="39">
        <v>80.7</v>
      </c>
      <c r="Y6" s="39">
        <v>82.5</v>
      </c>
      <c r="Z6" s="39">
        <v>66.900000000000006</v>
      </c>
      <c r="AA6" s="39">
        <v>68.5</v>
      </c>
    </row>
    <row r="7" spans="1:27" ht="15" thickBot="1">
      <c r="A7" s="42" t="s">
        <v>128</v>
      </c>
      <c r="B7" s="82"/>
      <c r="C7" s="82"/>
      <c r="D7" s="46"/>
      <c r="E7" s="46"/>
      <c r="F7" s="46"/>
      <c r="G7" s="46"/>
      <c r="H7" s="46"/>
      <c r="I7" s="46"/>
      <c r="J7" s="46"/>
      <c r="K7" s="46"/>
      <c r="M7" s="42" t="s">
        <v>128</v>
      </c>
      <c r="N7" s="41"/>
      <c r="O7" s="39">
        <v>339</v>
      </c>
      <c r="P7" s="39"/>
      <c r="Q7" s="43">
        <v>322</v>
      </c>
      <c r="R7" s="39">
        <v>37.5</v>
      </c>
      <c r="S7" s="39">
        <v>36</v>
      </c>
      <c r="T7" s="41"/>
      <c r="U7" s="40">
        <v>67</v>
      </c>
      <c r="V7" s="41"/>
      <c r="W7" s="41"/>
      <c r="X7" s="39">
        <v>74.400000000000006</v>
      </c>
      <c r="Y7" s="39">
        <v>75.400000000000006</v>
      </c>
      <c r="Z7" s="39">
        <v>63.3</v>
      </c>
      <c r="AA7" s="39">
        <v>65.3</v>
      </c>
    </row>
    <row r="8" spans="1:27" ht="15" thickBot="1">
      <c r="A8" s="42" t="s">
        <v>129</v>
      </c>
      <c r="B8" s="83">
        <v>307</v>
      </c>
      <c r="C8" s="83">
        <v>305</v>
      </c>
      <c r="D8" s="45">
        <v>289</v>
      </c>
      <c r="E8" s="45">
        <v>288</v>
      </c>
      <c r="F8" s="45">
        <v>33.6</v>
      </c>
      <c r="G8" s="45">
        <v>33.5</v>
      </c>
      <c r="H8" s="45">
        <v>99</v>
      </c>
      <c r="I8" s="45">
        <v>99</v>
      </c>
      <c r="J8" s="45">
        <v>82</v>
      </c>
      <c r="K8" s="45">
        <v>82</v>
      </c>
      <c r="M8" s="42" t="s">
        <v>129</v>
      </c>
      <c r="N8" s="41">
        <v>354</v>
      </c>
      <c r="O8" s="41">
        <v>352</v>
      </c>
      <c r="P8" s="39">
        <v>336</v>
      </c>
      <c r="Q8" s="39">
        <v>335</v>
      </c>
      <c r="R8" s="43">
        <v>37.1</v>
      </c>
      <c r="S8" s="39">
        <v>38.5</v>
      </c>
      <c r="T8" s="39">
        <v>83.9</v>
      </c>
      <c r="U8" s="39">
        <v>84.3</v>
      </c>
      <c r="V8" s="39">
        <v>78.599999999999994</v>
      </c>
      <c r="W8" s="39">
        <v>76.099999999999994</v>
      </c>
      <c r="X8" s="39">
        <v>75.2</v>
      </c>
      <c r="Y8" s="39">
        <v>74</v>
      </c>
      <c r="Z8" s="39">
        <v>65.3</v>
      </c>
      <c r="AA8" s="39">
        <v>65.2</v>
      </c>
    </row>
    <row r="9" spans="1:27" ht="15" thickBot="1">
      <c r="A9" s="42" t="s">
        <v>130</v>
      </c>
      <c r="B9" s="83">
        <v>295</v>
      </c>
      <c r="C9" s="83">
        <v>296</v>
      </c>
      <c r="D9" s="45">
        <v>273</v>
      </c>
      <c r="E9" s="45">
        <v>272</v>
      </c>
      <c r="F9" s="45">
        <v>33.6</v>
      </c>
      <c r="G9" s="45">
        <v>33.700000000000003</v>
      </c>
      <c r="H9" s="45">
        <v>94</v>
      </c>
      <c r="I9" s="45">
        <v>94</v>
      </c>
      <c r="J9" s="45">
        <v>83</v>
      </c>
      <c r="K9" s="45">
        <v>82.5</v>
      </c>
      <c r="M9" s="42" t="s">
        <v>130</v>
      </c>
      <c r="N9" s="39">
        <v>345</v>
      </c>
      <c r="O9" s="40">
        <v>348</v>
      </c>
      <c r="P9" s="39">
        <v>331</v>
      </c>
      <c r="Q9" s="41"/>
      <c r="R9" s="39">
        <v>37.1</v>
      </c>
      <c r="S9" s="39">
        <v>38.200000000000003</v>
      </c>
      <c r="T9" s="39">
        <v>78.8</v>
      </c>
      <c r="U9" s="39">
        <v>79.400000000000006</v>
      </c>
      <c r="V9" s="39">
        <v>71.599999999999994</v>
      </c>
      <c r="W9" s="39">
        <v>72.8</v>
      </c>
      <c r="X9" s="39">
        <v>72.599999999999994</v>
      </c>
      <c r="Y9" s="39">
        <v>72.900000000000006</v>
      </c>
      <c r="Z9" s="39">
        <v>62.8</v>
      </c>
      <c r="AA9" s="39">
        <v>62.3</v>
      </c>
    </row>
    <row r="12" spans="1:27" ht="21">
      <c r="A12" s="37"/>
      <c r="B12" s="99" t="s">
        <v>77</v>
      </c>
      <c r="C12" s="99"/>
      <c r="D12" s="99"/>
      <c r="E12" s="99"/>
      <c r="F12" s="99"/>
      <c r="G12" s="99"/>
      <c r="H12" s="99"/>
      <c r="I12" s="99"/>
      <c r="J12" s="99"/>
      <c r="K12" s="99"/>
      <c r="M12" s="37"/>
      <c r="N12" s="99" t="s">
        <v>82</v>
      </c>
      <c r="O12" s="99"/>
      <c r="P12" s="99"/>
      <c r="Q12" s="99"/>
      <c r="R12" s="99"/>
      <c r="S12" s="99"/>
      <c r="T12" s="99"/>
      <c r="U12" s="99"/>
      <c r="V12" s="99"/>
      <c r="W12" s="99"/>
    </row>
    <row r="13" spans="1:27" ht="27.6">
      <c r="A13" s="35" t="s">
        <v>111</v>
      </c>
      <c r="B13" s="44" t="s">
        <v>112</v>
      </c>
      <c r="C13" s="44" t="s">
        <v>113</v>
      </c>
      <c r="D13" s="44" t="s">
        <v>114</v>
      </c>
      <c r="E13" s="44" t="s">
        <v>115</v>
      </c>
      <c r="F13" s="44" t="s">
        <v>116</v>
      </c>
      <c r="G13" s="44" t="s">
        <v>117</v>
      </c>
      <c r="H13" s="44" t="s">
        <v>118</v>
      </c>
      <c r="I13" s="44" t="s">
        <v>119</v>
      </c>
      <c r="J13" s="44" t="s">
        <v>120</v>
      </c>
      <c r="K13" s="44" t="s">
        <v>121</v>
      </c>
      <c r="M13" s="35" t="s">
        <v>111</v>
      </c>
      <c r="N13" s="44" t="s">
        <v>112</v>
      </c>
      <c r="O13" s="44" t="s">
        <v>113</v>
      </c>
      <c r="P13" s="44" t="s">
        <v>122</v>
      </c>
      <c r="Q13" s="44" t="s">
        <v>123</v>
      </c>
      <c r="R13" s="44" t="s">
        <v>116</v>
      </c>
      <c r="S13" s="44" t="s">
        <v>117</v>
      </c>
      <c r="T13" s="44" t="s">
        <v>118</v>
      </c>
      <c r="U13" s="44" t="s">
        <v>119</v>
      </c>
      <c r="V13" s="44" t="s">
        <v>120</v>
      </c>
      <c r="W13" s="44" t="s">
        <v>121</v>
      </c>
    </row>
    <row r="14" spans="1:27">
      <c r="A14" s="35" t="s">
        <v>124</v>
      </c>
      <c r="B14" s="39">
        <v>412</v>
      </c>
      <c r="C14" s="39">
        <v>415</v>
      </c>
      <c r="D14" s="39">
        <v>375</v>
      </c>
      <c r="E14" s="39">
        <v>373</v>
      </c>
      <c r="F14" s="41"/>
      <c r="G14" s="39">
        <v>46.1</v>
      </c>
      <c r="H14" s="39">
        <v>127</v>
      </c>
      <c r="I14" s="39">
        <v>135</v>
      </c>
      <c r="J14" s="39">
        <v>101</v>
      </c>
      <c r="K14" s="39">
        <v>98</v>
      </c>
      <c r="M14" s="35" t="s">
        <v>124</v>
      </c>
      <c r="N14" s="46"/>
      <c r="O14" s="45">
        <v>370</v>
      </c>
      <c r="P14" s="46"/>
      <c r="Q14" s="45">
        <v>338</v>
      </c>
      <c r="R14" s="46"/>
      <c r="S14" s="45">
        <v>42.1</v>
      </c>
      <c r="T14" s="46"/>
      <c r="U14" s="46"/>
      <c r="V14" s="46"/>
      <c r="W14" s="45">
        <v>78.17</v>
      </c>
    </row>
    <row r="15" spans="1:27">
      <c r="A15" s="42" t="s">
        <v>125</v>
      </c>
      <c r="B15" s="39">
        <v>393</v>
      </c>
      <c r="C15" s="41"/>
      <c r="D15" s="39">
        <v>361</v>
      </c>
      <c r="E15" s="39">
        <v>361</v>
      </c>
      <c r="F15" s="39">
        <v>42.2</v>
      </c>
      <c r="G15" s="39">
        <v>41.5</v>
      </c>
      <c r="H15" s="39">
        <v>122.1</v>
      </c>
      <c r="I15" s="41"/>
      <c r="J15" s="39">
        <v>96.8</v>
      </c>
      <c r="K15" s="39">
        <v>96.1</v>
      </c>
      <c r="M15" s="42" t="s">
        <v>125</v>
      </c>
      <c r="N15" s="45">
        <v>351</v>
      </c>
      <c r="O15" s="45">
        <v>349</v>
      </c>
      <c r="P15" s="45">
        <v>334</v>
      </c>
      <c r="Q15" s="45">
        <v>332</v>
      </c>
      <c r="R15" s="45">
        <v>40.93</v>
      </c>
      <c r="S15" s="45">
        <v>40.479999999999997</v>
      </c>
      <c r="T15" s="45">
        <v>98.2</v>
      </c>
      <c r="U15" s="45">
        <v>99.6</v>
      </c>
      <c r="V15" s="45">
        <v>76.08</v>
      </c>
      <c r="W15" s="45">
        <v>76.13</v>
      </c>
    </row>
    <row r="16" spans="1:27">
      <c r="A16" s="42" t="s">
        <v>131</v>
      </c>
      <c r="B16" s="41"/>
      <c r="C16" s="39">
        <v>407</v>
      </c>
      <c r="D16" s="41"/>
      <c r="E16" s="39">
        <v>366</v>
      </c>
      <c r="F16" s="39">
        <v>47</v>
      </c>
      <c r="G16" s="39">
        <v>46.7</v>
      </c>
      <c r="H16" s="39">
        <v>123</v>
      </c>
      <c r="I16" s="39">
        <v>125</v>
      </c>
      <c r="J16" s="41"/>
      <c r="K16" s="39">
        <v>98</v>
      </c>
      <c r="M16" s="42" t="s">
        <v>126</v>
      </c>
      <c r="N16" s="45">
        <v>380</v>
      </c>
      <c r="O16" s="45">
        <v>380</v>
      </c>
      <c r="P16" s="45">
        <v>346</v>
      </c>
      <c r="Q16" s="45">
        <v>345</v>
      </c>
      <c r="R16" s="45">
        <v>43.3</v>
      </c>
      <c r="S16" s="45">
        <v>43.5</v>
      </c>
      <c r="T16" s="45">
        <v>103</v>
      </c>
      <c r="U16" s="47">
        <v>102</v>
      </c>
      <c r="V16" s="45">
        <v>79.7</v>
      </c>
      <c r="W16" s="45">
        <v>79.5</v>
      </c>
    </row>
    <row r="17" spans="1:29">
      <c r="A17" s="42" t="s">
        <v>126</v>
      </c>
      <c r="B17" s="39">
        <v>437</v>
      </c>
      <c r="C17" s="41">
        <v>436</v>
      </c>
      <c r="D17" s="39">
        <v>394</v>
      </c>
      <c r="E17" s="40">
        <v>391</v>
      </c>
      <c r="F17" s="39">
        <v>43.1</v>
      </c>
      <c r="G17" s="39">
        <v>43</v>
      </c>
      <c r="H17" s="39">
        <v>137</v>
      </c>
      <c r="I17" s="39">
        <v>137</v>
      </c>
      <c r="J17" s="39">
        <v>101</v>
      </c>
      <c r="K17" s="39">
        <v>100</v>
      </c>
      <c r="M17" s="42" t="s">
        <v>127</v>
      </c>
      <c r="N17" s="46"/>
      <c r="O17" s="45">
        <v>373</v>
      </c>
      <c r="P17" s="45">
        <v>339</v>
      </c>
      <c r="Q17" s="45">
        <v>339</v>
      </c>
      <c r="R17" s="45">
        <v>43.2</v>
      </c>
      <c r="S17" s="45">
        <v>43.7</v>
      </c>
      <c r="T17" s="45">
        <v>99.3</v>
      </c>
      <c r="U17" s="45">
        <v>99.7</v>
      </c>
      <c r="V17" s="45">
        <v>78.900000000000006</v>
      </c>
      <c r="W17" s="45">
        <v>79</v>
      </c>
    </row>
    <row r="18" spans="1:29">
      <c r="A18" s="42" t="s">
        <v>127</v>
      </c>
      <c r="B18" s="39">
        <v>413</v>
      </c>
      <c r="C18" s="39">
        <v>411</v>
      </c>
      <c r="D18" s="39">
        <v>371</v>
      </c>
      <c r="E18" s="39">
        <v>373</v>
      </c>
      <c r="F18" s="39">
        <v>46.4</v>
      </c>
      <c r="G18" s="39">
        <v>46.1</v>
      </c>
      <c r="H18" s="39">
        <v>127.6</v>
      </c>
      <c r="I18" s="39">
        <v>128.80000000000001</v>
      </c>
      <c r="J18" s="41"/>
      <c r="K18" s="39">
        <v>99.8</v>
      </c>
      <c r="M18" s="42" t="s">
        <v>128</v>
      </c>
      <c r="N18" s="45">
        <v>359</v>
      </c>
      <c r="O18" s="46"/>
      <c r="P18" s="45">
        <v>326</v>
      </c>
      <c r="Q18" s="46"/>
      <c r="R18" s="45">
        <v>39.9</v>
      </c>
      <c r="S18" s="45">
        <v>39.6</v>
      </c>
      <c r="T18" s="45">
        <v>94</v>
      </c>
      <c r="U18" s="46"/>
      <c r="V18" s="45">
        <v>72.5</v>
      </c>
      <c r="W18" s="45">
        <v>73.3</v>
      </c>
    </row>
    <row r="19" spans="1:29">
      <c r="A19" s="42" t="s">
        <v>128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M19" s="42" t="s">
        <v>129</v>
      </c>
      <c r="N19" s="46"/>
      <c r="O19" s="45">
        <v>369</v>
      </c>
      <c r="P19" s="45">
        <v>340</v>
      </c>
      <c r="Q19" s="45">
        <v>338</v>
      </c>
      <c r="R19" s="45">
        <v>40.700000000000003</v>
      </c>
      <c r="S19" s="45">
        <v>41.2</v>
      </c>
      <c r="T19" s="45">
        <v>100</v>
      </c>
      <c r="U19" s="45">
        <v>102</v>
      </c>
      <c r="V19" s="45">
        <v>74</v>
      </c>
      <c r="W19" s="45">
        <v>75.099999999999994</v>
      </c>
    </row>
    <row r="20" spans="1:29">
      <c r="A20" s="42" t="s">
        <v>129</v>
      </c>
      <c r="B20" s="39">
        <v>418</v>
      </c>
      <c r="C20" s="43">
        <v>415</v>
      </c>
      <c r="D20" s="39">
        <v>384</v>
      </c>
      <c r="E20" s="39">
        <v>380</v>
      </c>
      <c r="F20" s="39">
        <v>45.2</v>
      </c>
      <c r="G20" s="39">
        <v>43.9</v>
      </c>
      <c r="H20" s="39">
        <v>123</v>
      </c>
      <c r="I20" s="39">
        <v>121</v>
      </c>
      <c r="J20" s="39">
        <v>101</v>
      </c>
      <c r="K20" s="39">
        <v>101</v>
      </c>
      <c r="M20" s="42" t="s">
        <v>130</v>
      </c>
      <c r="N20" s="45">
        <v>359</v>
      </c>
      <c r="O20" s="45">
        <v>360</v>
      </c>
      <c r="P20" s="45">
        <v>330</v>
      </c>
      <c r="Q20" s="45">
        <v>327</v>
      </c>
      <c r="R20" s="45">
        <v>39.4</v>
      </c>
      <c r="S20" s="45">
        <v>39.4</v>
      </c>
      <c r="T20" s="45">
        <v>97</v>
      </c>
      <c r="U20" s="45">
        <v>96</v>
      </c>
      <c r="V20" s="45">
        <v>73</v>
      </c>
      <c r="W20" s="45">
        <v>74</v>
      </c>
    </row>
    <row r="21" spans="1:29">
      <c r="A21" s="42" t="s">
        <v>130</v>
      </c>
      <c r="B21" s="39">
        <v>400</v>
      </c>
      <c r="C21" s="41"/>
      <c r="D21" s="39">
        <v>362</v>
      </c>
      <c r="E21" s="41"/>
      <c r="F21" s="39">
        <v>41.2</v>
      </c>
      <c r="G21" s="39">
        <v>41.2</v>
      </c>
      <c r="H21" s="41"/>
      <c r="I21" s="41"/>
      <c r="J21" s="39">
        <v>94</v>
      </c>
      <c r="K21" s="39">
        <v>93.5</v>
      </c>
    </row>
    <row r="24" spans="1:29" s="34" customFormat="1" ht="21">
      <c r="A24" s="37"/>
      <c r="B24" s="101" t="s">
        <v>132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3"/>
    </row>
    <row r="25" spans="1:29" s="34" customFormat="1">
      <c r="A25" s="35" t="s">
        <v>111</v>
      </c>
      <c r="B25" s="35" t="s">
        <v>112</v>
      </c>
      <c r="C25" s="35" t="s">
        <v>113</v>
      </c>
      <c r="D25" s="35" t="s">
        <v>122</v>
      </c>
      <c r="E25" s="35" t="s">
        <v>123</v>
      </c>
      <c r="F25" s="35" t="s">
        <v>116</v>
      </c>
      <c r="G25" s="35" t="s">
        <v>117</v>
      </c>
      <c r="H25" s="35" t="s">
        <v>133</v>
      </c>
      <c r="I25" s="35" t="s">
        <v>134</v>
      </c>
      <c r="J25" s="35" t="s">
        <v>118</v>
      </c>
      <c r="K25" s="35" t="s">
        <v>119</v>
      </c>
      <c r="L25" s="35" t="s">
        <v>135</v>
      </c>
      <c r="M25" s="35" t="s">
        <v>136</v>
      </c>
      <c r="N25" s="35" t="s">
        <v>137</v>
      </c>
      <c r="O25" s="35" t="s">
        <v>138</v>
      </c>
      <c r="P25" s="35" t="s">
        <v>139</v>
      </c>
      <c r="Q25" s="35" t="s">
        <v>140</v>
      </c>
      <c r="R25" s="35" t="s">
        <v>141</v>
      </c>
      <c r="S25" s="35" t="s">
        <v>142</v>
      </c>
      <c r="T25" s="35" t="s">
        <v>120</v>
      </c>
      <c r="U25" s="35" t="s">
        <v>120</v>
      </c>
      <c r="V25" s="35" t="s">
        <v>143</v>
      </c>
      <c r="W25" s="35" t="s">
        <v>144</v>
      </c>
      <c r="X25" s="35" t="s">
        <v>145</v>
      </c>
      <c r="Y25" s="35" t="s">
        <v>146</v>
      </c>
      <c r="Z25" s="35" t="s">
        <v>147</v>
      </c>
      <c r="AA25" s="35" t="s">
        <v>148</v>
      </c>
      <c r="AB25" s="35" t="s">
        <v>149</v>
      </c>
      <c r="AC25" s="35" t="s">
        <v>150</v>
      </c>
    </row>
    <row r="26" spans="1:29" s="34" customFormat="1">
      <c r="A26" s="35" t="s">
        <v>124</v>
      </c>
      <c r="B26" s="36">
        <v>238</v>
      </c>
      <c r="C26" s="36">
        <v>238</v>
      </c>
      <c r="D26" s="39">
        <v>231</v>
      </c>
      <c r="E26" s="39">
        <v>232</v>
      </c>
      <c r="F26" s="39">
        <v>35.299999999999997</v>
      </c>
      <c r="G26" s="39">
        <v>35.200000000000003</v>
      </c>
      <c r="H26" s="39">
        <v>27.8</v>
      </c>
      <c r="I26" s="39">
        <v>27.9</v>
      </c>
      <c r="J26" s="39">
        <v>56</v>
      </c>
      <c r="K26" s="39">
        <v>55.2</v>
      </c>
      <c r="L26" s="39">
        <v>34.1</v>
      </c>
      <c r="M26" s="39">
        <v>34.4</v>
      </c>
      <c r="N26" s="39">
        <v>41.6</v>
      </c>
      <c r="O26" s="39">
        <v>41.6</v>
      </c>
      <c r="P26" s="39">
        <v>18.2</v>
      </c>
      <c r="Q26" s="39">
        <v>18.3</v>
      </c>
      <c r="R26" s="40">
        <v>9.1</v>
      </c>
      <c r="S26" s="39">
        <v>9.3000000000000007</v>
      </c>
      <c r="T26" s="39">
        <v>51.3</v>
      </c>
      <c r="U26" s="39">
        <v>51.3</v>
      </c>
      <c r="V26" s="41"/>
      <c r="W26" s="41">
        <v>51.5</v>
      </c>
      <c r="X26" s="39">
        <v>38.299999999999997</v>
      </c>
      <c r="Y26" s="39">
        <v>38.200000000000003</v>
      </c>
      <c r="Z26" s="39">
        <v>31.5</v>
      </c>
      <c r="AA26" s="39">
        <v>31.5</v>
      </c>
      <c r="AB26" s="39">
        <v>32.299999999999997</v>
      </c>
      <c r="AC26" s="39">
        <v>32.299999999999997</v>
      </c>
    </row>
    <row r="27" spans="1:29" s="34" customFormat="1">
      <c r="A27" s="42" t="s">
        <v>125</v>
      </c>
      <c r="B27" s="39">
        <v>223</v>
      </c>
      <c r="C27" s="39">
        <v>223</v>
      </c>
      <c r="D27" s="39">
        <v>213</v>
      </c>
      <c r="E27" s="39">
        <v>214</v>
      </c>
      <c r="F27" s="39">
        <v>36.299999999999997</v>
      </c>
      <c r="G27" s="39">
        <v>36.4</v>
      </c>
      <c r="H27" s="39">
        <v>26.1</v>
      </c>
      <c r="I27" s="39">
        <v>26.5</v>
      </c>
      <c r="J27" s="39">
        <v>49.31</v>
      </c>
      <c r="K27" s="39">
        <v>49.4</v>
      </c>
      <c r="L27" s="41"/>
      <c r="M27" s="39">
        <v>31.5</v>
      </c>
      <c r="N27" s="41"/>
      <c r="O27" s="39">
        <v>39.700000000000003</v>
      </c>
      <c r="P27" s="39">
        <v>16.5</v>
      </c>
      <c r="Q27" s="39">
        <v>15.4</v>
      </c>
      <c r="R27" s="41"/>
      <c r="S27" s="39">
        <v>7.2</v>
      </c>
      <c r="T27" s="39">
        <v>49.31</v>
      </c>
      <c r="U27" s="39">
        <v>48.4</v>
      </c>
      <c r="V27" s="39">
        <v>49.85</v>
      </c>
      <c r="W27" s="39">
        <v>49.4</v>
      </c>
      <c r="X27" s="39">
        <v>36.96</v>
      </c>
      <c r="Y27" s="40">
        <v>36.799999999999997</v>
      </c>
      <c r="Z27" s="39">
        <v>30.22</v>
      </c>
      <c r="AA27" s="39">
        <v>30.52</v>
      </c>
      <c r="AB27" s="39">
        <v>31.25</v>
      </c>
      <c r="AC27" s="39">
        <v>31.8</v>
      </c>
    </row>
    <row r="28" spans="1:29" s="34" customFormat="1">
      <c r="A28" s="42" t="s">
        <v>126</v>
      </c>
      <c r="B28" s="39">
        <v>233</v>
      </c>
      <c r="C28" s="39">
        <v>233</v>
      </c>
      <c r="D28" s="39">
        <v>229</v>
      </c>
      <c r="E28" s="39">
        <v>228</v>
      </c>
      <c r="F28" s="39">
        <v>33.9</v>
      </c>
      <c r="G28" s="39">
        <v>33.6</v>
      </c>
      <c r="H28" s="39">
        <v>26.3</v>
      </c>
      <c r="I28" s="39">
        <v>26.3</v>
      </c>
      <c r="J28" s="39">
        <v>55.8</v>
      </c>
      <c r="K28" s="39">
        <v>55.8</v>
      </c>
      <c r="L28" s="39">
        <v>33.4</v>
      </c>
      <c r="M28" s="39">
        <v>34.5</v>
      </c>
      <c r="N28" s="39">
        <v>41.8</v>
      </c>
      <c r="O28" s="39">
        <v>41.7</v>
      </c>
      <c r="P28" s="39">
        <v>18.5</v>
      </c>
      <c r="Q28" s="40">
        <v>18.5</v>
      </c>
      <c r="R28" s="39">
        <v>7.8</v>
      </c>
      <c r="S28" s="39">
        <v>8.1</v>
      </c>
      <c r="T28" s="39">
        <v>52.8</v>
      </c>
      <c r="U28" s="39">
        <v>52.9</v>
      </c>
      <c r="V28" s="41">
        <v>51.7</v>
      </c>
      <c r="W28" s="39">
        <v>51.6</v>
      </c>
      <c r="X28" s="39">
        <v>38.700000000000003</v>
      </c>
      <c r="Y28" s="39">
        <v>38.46</v>
      </c>
      <c r="Z28" s="39">
        <v>31.38</v>
      </c>
      <c r="AA28" s="39">
        <v>31.56</v>
      </c>
      <c r="AB28" s="39">
        <v>33.200000000000003</v>
      </c>
      <c r="AC28" s="39">
        <v>32.799999999999997</v>
      </c>
    </row>
    <row r="29" spans="1:29" s="34" customFormat="1">
      <c r="A29" s="42" t="s">
        <v>127</v>
      </c>
      <c r="B29" s="39">
        <v>241</v>
      </c>
      <c r="C29" s="39">
        <v>241</v>
      </c>
      <c r="D29" s="39">
        <v>231</v>
      </c>
      <c r="E29" s="39">
        <v>233</v>
      </c>
      <c r="F29" s="39">
        <v>34.700000000000003</v>
      </c>
      <c r="G29" s="39">
        <v>33.700000000000003</v>
      </c>
      <c r="H29" s="39">
        <v>26.65</v>
      </c>
      <c r="I29" s="39">
        <v>26.9</v>
      </c>
      <c r="J29" s="39">
        <v>52.7</v>
      </c>
      <c r="K29" s="39">
        <v>53.7</v>
      </c>
      <c r="L29" s="40">
        <v>34</v>
      </c>
      <c r="M29" s="39">
        <v>34.4</v>
      </c>
      <c r="N29" s="39">
        <v>42.9</v>
      </c>
      <c r="O29" s="39">
        <v>43.2</v>
      </c>
      <c r="P29" s="39">
        <v>17.100000000000001</v>
      </c>
      <c r="Q29" s="39">
        <v>17</v>
      </c>
      <c r="R29" s="39">
        <v>8.1999999999999993</v>
      </c>
      <c r="S29" s="39">
        <v>8.8000000000000007</v>
      </c>
      <c r="T29" s="39">
        <v>52.5</v>
      </c>
      <c r="U29" s="39">
        <v>52.1</v>
      </c>
      <c r="V29" s="39">
        <v>52.64</v>
      </c>
      <c r="W29" s="39">
        <v>51.8</v>
      </c>
      <c r="X29" s="39">
        <v>38.479999999999997</v>
      </c>
      <c r="Y29" s="39">
        <v>38.9</v>
      </c>
      <c r="Z29" s="41">
        <v>31.28</v>
      </c>
      <c r="AA29" s="39">
        <v>30.6</v>
      </c>
      <c r="AB29" s="39">
        <v>31.84</v>
      </c>
      <c r="AC29" s="39">
        <v>31.8</v>
      </c>
    </row>
    <row r="30" spans="1:29" s="34" customFormat="1">
      <c r="A30" s="42" t="s">
        <v>128</v>
      </c>
      <c r="B30" s="36">
        <v>236</v>
      </c>
      <c r="C30" s="36">
        <v>237</v>
      </c>
      <c r="D30" s="39">
        <v>231</v>
      </c>
      <c r="E30" s="39">
        <v>231</v>
      </c>
      <c r="F30" s="39">
        <v>33</v>
      </c>
      <c r="G30" s="39">
        <v>32.9</v>
      </c>
      <c r="H30" s="39">
        <v>24.68</v>
      </c>
      <c r="I30" s="39">
        <v>24.67</v>
      </c>
      <c r="J30" s="39">
        <v>49.3</v>
      </c>
      <c r="K30" s="39">
        <v>50</v>
      </c>
      <c r="L30" s="39">
        <v>31.6</v>
      </c>
      <c r="M30" s="39">
        <v>32.5</v>
      </c>
      <c r="N30" s="39">
        <v>39.799999999999997</v>
      </c>
      <c r="O30" s="39">
        <v>40.700000000000003</v>
      </c>
      <c r="P30" s="39">
        <v>16.2</v>
      </c>
      <c r="Q30" s="39"/>
      <c r="R30" s="39">
        <v>7.5</v>
      </c>
      <c r="S30" s="39">
        <v>7.5</v>
      </c>
      <c r="T30" s="39">
        <v>48.9</v>
      </c>
      <c r="U30" s="43">
        <v>48.6</v>
      </c>
      <c r="V30" s="39">
        <v>49</v>
      </c>
      <c r="W30" s="41"/>
      <c r="X30" s="39">
        <v>37.6</v>
      </c>
      <c r="Y30" s="39">
        <v>37</v>
      </c>
      <c r="Z30" s="39">
        <v>29.6</v>
      </c>
      <c r="AA30" s="39">
        <v>30</v>
      </c>
      <c r="AB30" s="39">
        <v>30.5</v>
      </c>
      <c r="AC30" s="41"/>
    </row>
    <row r="31" spans="1:29" s="34" customFormat="1">
      <c r="A31" s="42" t="s">
        <v>129</v>
      </c>
      <c r="B31" s="36">
        <v>244</v>
      </c>
      <c r="C31" s="36">
        <v>243</v>
      </c>
      <c r="D31" s="39">
        <v>236</v>
      </c>
      <c r="E31" s="39">
        <v>236</v>
      </c>
      <c r="F31" s="43">
        <v>34</v>
      </c>
      <c r="G31" s="39">
        <v>33.1</v>
      </c>
      <c r="H31" s="43">
        <v>26</v>
      </c>
      <c r="I31" s="43">
        <v>26.3</v>
      </c>
      <c r="J31" s="39"/>
      <c r="K31" s="39">
        <v>53.3</v>
      </c>
      <c r="L31" s="43">
        <v>33.5</v>
      </c>
      <c r="M31" s="39"/>
      <c r="N31" s="43">
        <v>42</v>
      </c>
      <c r="O31" s="39"/>
      <c r="P31" s="39">
        <v>16.5</v>
      </c>
      <c r="Q31" s="39">
        <v>15.7</v>
      </c>
      <c r="R31" s="43">
        <v>4</v>
      </c>
      <c r="S31" s="39">
        <v>5</v>
      </c>
      <c r="T31" s="43">
        <v>48.9</v>
      </c>
      <c r="U31" s="39">
        <v>50.7</v>
      </c>
      <c r="V31" s="40">
        <v>50</v>
      </c>
      <c r="W31" s="39">
        <v>50</v>
      </c>
      <c r="X31" s="39">
        <v>39.4</v>
      </c>
      <c r="Y31" s="39">
        <v>39.799999999999997</v>
      </c>
      <c r="Z31" s="39">
        <v>32.1</v>
      </c>
      <c r="AA31" s="39">
        <v>32.299999999999997</v>
      </c>
      <c r="AB31" s="39">
        <v>32.799999999999997</v>
      </c>
      <c r="AC31" s="40">
        <v>33</v>
      </c>
    </row>
    <row r="32" spans="1:29" s="34" customFormat="1">
      <c r="A32" s="42" t="s">
        <v>130</v>
      </c>
      <c r="B32" s="36">
        <v>235</v>
      </c>
      <c r="C32" s="36">
        <v>234</v>
      </c>
      <c r="D32" s="39">
        <v>230</v>
      </c>
      <c r="E32" s="39">
        <v>228</v>
      </c>
      <c r="F32" s="39">
        <v>33.4</v>
      </c>
      <c r="G32" s="39">
        <v>32.9</v>
      </c>
      <c r="H32" s="39">
        <v>24.5</v>
      </c>
      <c r="I32" s="39">
        <v>25</v>
      </c>
      <c r="J32" s="39">
        <v>49.8</v>
      </c>
      <c r="K32" s="39">
        <v>49.6</v>
      </c>
      <c r="L32" s="39">
        <v>31</v>
      </c>
      <c r="M32" s="39">
        <v>30.7</v>
      </c>
      <c r="N32" s="39">
        <v>39.6</v>
      </c>
      <c r="O32" s="39">
        <v>39.700000000000003</v>
      </c>
      <c r="P32" s="39">
        <v>15.6</v>
      </c>
      <c r="Q32" s="39">
        <v>15.7</v>
      </c>
      <c r="R32" s="39">
        <v>8.1999999999999993</v>
      </c>
      <c r="S32" s="39">
        <v>8</v>
      </c>
      <c r="T32" s="39">
        <v>50.3</v>
      </c>
      <c r="U32" s="39">
        <v>50.4</v>
      </c>
      <c r="V32" s="39">
        <v>50.5</v>
      </c>
      <c r="W32" s="39">
        <v>50.6</v>
      </c>
      <c r="X32" s="39">
        <v>37.299999999999997</v>
      </c>
      <c r="Y32" s="39">
        <v>37</v>
      </c>
      <c r="Z32" s="39">
        <v>29.3</v>
      </c>
      <c r="AA32" s="39">
        <v>29.6</v>
      </c>
      <c r="AB32" s="39">
        <v>30.8</v>
      </c>
      <c r="AC32" s="39">
        <v>30.3</v>
      </c>
    </row>
    <row r="33" spans="1:29" s="34" customFormat="1"/>
    <row r="34" spans="1:29" s="34" customFormat="1"/>
    <row r="35" spans="1:29" s="34" customFormat="1" ht="21">
      <c r="A35" s="37"/>
      <c r="B35" s="99" t="s">
        <v>151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</row>
    <row r="36" spans="1:29" s="34" customFormat="1">
      <c r="A36" s="35" t="s">
        <v>111</v>
      </c>
      <c r="B36" s="35" t="s">
        <v>112</v>
      </c>
      <c r="C36" s="35" t="s">
        <v>113</v>
      </c>
      <c r="D36" s="35" t="s">
        <v>122</v>
      </c>
      <c r="E36" s="35" t="s">
        <v>123</v>
      </c>
      <c r="F36" s="35" t="s">
        <v>116</v>
      </c>
      <c r="G36" s="35" t="s">
        <v>117</v>
      </c>
      <c r="H36" s="35" t="s">
        <v>133</v>
      </c>
      <c r="I36" s="35" t="s">
        <v>134</v>
      </c>
      <c r="J36" s="35" t="s">
        <v>118</v>
      </c>
      <c r="K36" s="35" t="s">
        <v>119</v>
      </c>
      <c r="L36" s="35" t="s">
        <v>135</v>
      </c>
      <c r="M36" s="35" t="s">
        <v>136</v>
      </c>
      <c r="N36" s="35" t="s">
        <v>137</v>
      </c>
      <c r="O36" s="35" t="s">
        <v>138</v>
      </c>
      <c r="P36" s="35" t="s">
        <v>139</v>
      </c>
      <c r="Q36" s="35" t="s">
        <v>140</v>
      </c>
      <c r="R36" s="35" t="s">
        <v>141</v>
      </c>
      <c r="S36" s="35" t="s">
        <v>142</v>
      </c>
      <c r="T36" s="35" t="s">
        <v>120</v>
      </c>
      <c r="U36" s="35" t="s">
        <v>120</v>
      </c>
      <c r="V36" s="35" t="s">
        <v>152</v>
      </c>
      <c r="W36" s="35" t="s">
        <v>153</v>
      </c>
      <c r="X36" s="35" t="s">
        <v>145</v>
      </c>
      <c r="Y36" s="35" t="s">
        <v>146</v>
      </c>
      <c r="Z36" s="35" t="s">
        <v>147</v>
      </c>
      <c r="AA36" s="35" t="s">
        <v>148</v>
      </c>
      <c r="AB36" s="35" t="s">
        <v>149</v>
      </c>
      <c r="AC36" s="35" t="s">
        <v>150</v>
      </c>
    </row>
    <row r="37" spans="1:29" s="34" customFormat="1">
      <c r="A37" s="35" t="s">
        <v>124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</row>
    <row r="38" spans="1:29" s="34" customFormat="1">
      <c r="A38" s="42" t="s">
        <v>125</v>
      </c>
      <c r="B38" s="39">
        <v>264</v>
      </c>
      <c r="C38" s="39">
        <v>266</v>
      </c>
      <c r="D38" s="39">
        <v>253</v>
      </c>
      <c r="E38" s="39">
        <v>255</v>
      </c>
      <c r="F38" s="39">
        <v>33</v>
      </c>
      <c r="G38" s="39">
        <v>32.340000000000003</v>
      </c>
      <c r="H38" s="39">
        <v>31</v>
      </c>
      <c r="I38" s="39">
        <v>31.06</v>
      </c>
      <c r="J38" s="39">
        <v>50.94</v>
      </c>
      <c r="K38" s="41"/>
      <c r="L38" s="39">
        <v>42.16</v>
      </c>
      <c r="M38" s="41"/>
      <c r="N38" s="39">
        <v>44.5</v>
      </c>
      <c r="O38" s="41"/>
      <c r="P38" s="39">
        <v>9.5</v>
      </c>
      <c r="Q38" s="41"/>
      <c r="R38" s="39">
        <v>4.12</v>
      </c>
      <c r="S38" s="41"/>
      <c r="T38" s="39">
        <v>48.32</v>
      </c>
      <c r="U38" s="39">
        <v>48.31</v>
      </c>
      <c r="V38" s="39">
        <v>50</v>
      </c>
      <c r="W38" s="39">
        <v>49.1</v>
      </c>
      <c r="X38" s="39">
        <v>39.299999999999997</v>
      </c>
      <c r="Y38" s="41"/>
      <c r="Z38" s="39">
        <v>29.9</v>
      </c>
      <c r="AA38" s="39">
        <v>29.8</v>
      </c>
      <c r="AB38" s="39">
        <v>32.6</v>
      </c>
      <c r="AC38" s="39">
        <v>32.6</v>
      </c>
    </row>
    <row r="39" spans="1:29" s="34" customFormat="1">
      <c r="A39" s="42" t="s">
        <v>126</v>
      </c>
      <c r="B39" s="39">
        <v>277</v>
      </c>
      <c r="C39" s="39">
        <v>279</v>
      </c>
      <c r="D39" s="39">
        <v>271</v>
      </c>
      <c r="E39" s="39">
        <v>272</v>
      </c>
      <c r="F39" s="39">
        <v>33.200000000000003</v>
      </c>
      <c r="G39" s="39">
        <v>33.1</v>
      </c>
      <c r="H39" s="39">
        <v>32.9</v>
      </c>
      <c r="I39" s="39">
        <v>32.9</v>
      </c>
      <c r="J39" s="39">
        <v>54.91</v>
      </c>
      <c r="K39" s="39">
        <v>54.49</v>
      </c>
      <c r="L39" s="39">
        <v>42.68</v>
      </c>
      <c r="M39" s="39">
        <v>43.17</v>
      </c>
      <c r="N39" s="39">
        <v>47</v>
      </c>
      <c r="O39" s="39">
        <v>46.75</v>
      </c>
      <c r="P39" s="39">
        <v>12.84</v>
      </c>
      <c r="Q39" s="39">
        <v>12.89</v>
      </c>
      <c r="R39" s="39">
        <v>5.9</v>
      </c>
      <c r="S39" s="39">
        <v>4.88</v>
      </c>
      <c r="T39" s="39">
        <v>49.6</v>
      </c>
      <c r="U39" s="39">
        <v>49.2</v>
      </c>
      <c r="V39" s="39">
        <v>51.25</v>
      </c>
      <c r="W39" s="39">
        <v>51.25</v>
      </c>
      <c r="X39" s="39">
        <v>40.6</v>
      </c>
      <c r="Y39" s="39">
        <v>40.11</v>
      </c>
      <c r="Z39" s="39">
        <v>31.09</v>
      </c>
      <c r="AA39" s="39">
        <v>30.78</v>
      </c>
      <c r="AB39" s="39">
        <v>33.659999999999997</v>
      </c>
      <c r="AC39" s="39">
        <v>33.770000000000003</v>
      </c>
    </row>
    <row r="40" spans="1:29" s="34" customFormat="1">
      <c r="A40" s="42" t="s">
        <v>127</v>
      </c>
      <c r="B40" s="39">
        <v>286</v>
      </c>
      <c r="C40" s="39">
        <v>287</v>
      </c>
      <c r="D40" s="39">
        <v>280</v>
      </c>
      <c r="E40" s="39">
        <v>280</v>
      </c>
      <c r="F40" s="39">
        <v>31.6</v>
      </c>
      <c r="G40" s="39">
        <v>33.299999999999997</v>
      </c>
      <c r="H40" s="39">
        <v>32.200000000000003</v>
      </c>
      <c r="I40" s="39">
        <v>31.9</v>
      </c>
      <c r="J40" s="41"/>
      <c r="K40" s="39">
        <v>52.97</v>
      </c>
      <c r="L40" s="39">
        <v>42.37</v>
      </c>
      <c r="M40" s="40">
        <v>42</v>
      </c>
      <c r="N40" s="39">
        <v>46.7</v>
      </c>
      <c r="O40" s="39">
        <v>46.3</v>
      </c>
      <c r="P40" s="41"/>
      <c r="Q40" s="39">
        <v>11.33</v>
      </c>
      <c r="R40" s="41"/>
      <c r="S40" s="39">
        <v>2.7</v>
      </c>
      <c r="T40" s="39">
        <v>53.7</v>
      </c>
      <c r="U40" s="39">
        <v>53.5</v>
      </c>
      <c r="V40" s="39">
        <v>51.5</v>
      </c>
      <c r="W40" s="39">
        <v>52.5</v>
      </c>
      <c r="X40" s="39">
        <v>40.200000000000003</v>
      </c>
      <c r="Y40" s="39">
        <v>40.4</v>
      </c>
      <c r="Z40" s="41">
        <v>31.3</v>
      </c>
      <c r="AA40" s="39">
        <v>31.3</v>
      </c>
      <c r="AB40" s="39">
        <v>34</v>
      </c>
      <c r="AC40" s="39">
        <v>34.1</v>
      </c>
    </row>
    <row r="41" spans="1:29" s="34" customFormat="1">
      <c r="A41" s="42" t="s">
        <v>128</v>
      </c>
      <c r="B41" s="39">
        <v>279</v>
      </c>
      <c r="C41" s="39">
        <v>279</v>
      </c>
      <c r="D41" s="39">
        <v>269</v>
      </c>
      <c r="E41" s="39">
        <v>272</v>
      </c>
      <c r="F41" s="39">
        <v>31.1</v>
      </c>
      <c r="G41" s="39">
        <v>30.5</v>
      </c>
      <c r="H41" s="39">
        <v>29.66</v>
      </c>
      <c r="I41" s="39">
        <v>29.58</v>
      </c>
      <c r="J41" s="39">
        <v>49.01</v>
      </c>
      <c r="K41" s="39">
        <v>48.51</v>
      </c>
      <c r="L41" s="39">
        <v>40.35</v>
      </c>
      <c r="M41" s="39">
        <v>39.57</v>
      </c>
      <c r="N41" s="39">
        <v>43.9</v>
      </c>
      <c r="O41" s="39">
        <v>43.16</v>
      </c>
      <c r="P41" s="39">
        <v>11.2</v>
      </c>
      <c r="Q41" s="39">
        <v>11.35</v>
      </c>
      <c r="R41" s="39">
        <v>5.17</v>
      </c>
      <c r="S41" s="39">
        <v>3.04</v>
      </c>
      <c r="T41" s="39">
        <v>47.5</v>
      </c>
      <c r="U41" s="39">
        <v>47.7</v>
      </c>
      <c r="V41" s="39">
        <v>48</v>
      </c>
      <c r="W41" s="39">
        <v>47.5</v>
      </c>
      <c r="X41" s="41">
        <v>38.6</v>
      </c>
      <c r="Y41" s="39">
        <v>39.03</v>
      </c>
      <c r="Z41" s="39">
        <v>28.62</v>
      </c>
      <c r="AA41" s="39">
        <v>28.48</v>
      </c>
      <c r="AB41" s="39">
        <v>28.8</v>
      </c>
      <c r="AC41" s="39">
        <v>28.25</v>
      </c>
    </row>
    <row r="42" spans="1:29" s="34" customFormat="1">
      <c r="A42" s="42" t="s">
        <v>129</v>
      </c>
      <c r="B42" s="39">
        <v>286</v>
      </c>
      <c r="C42" s="39">
        <v>287</v>
      </c>
      <c r="D42" s="39">
        <v>280</v>
      </c>
      <c r="E42" s="39">
        <v>280</v>
      </c>
      <c r="F42" s="39">
        <v>32.1</v>
      </c>
      <c r="G42" s="39">
        <v>31.7</v>
      </c>
      <c r="H42" s="39">
        <v>30.88</v>
      </c>
      <c r="I42" s="39">
        <v>30.44</v>
      </c>
      <c r="J42" s="39">
        <v>52.51</v>
      </c>
      <c r="K42" s="39">
        <v>52.2</v>
      </c>
      <c r="L42" s="39">
        <v>40.799999999999997</v>
      </c>
      <c r="M42" s="39">
        <v>39.97</v>
      </c>
      <c r="N42" s="39">
        <v>47.1</v>
      </c>
      <c r="O42" s="39">
        <v>45.84</v>
      </c>
      <c r="P42" s="39">
        <v>13.59</v>
      </c>
      <c r="Q42" s="39">
        <v>13.66</v>
      </c>
      <c r="R42" s="39">
        <v>7.08</v>
      </c>
      <c r="S42" s="39">
        <v>6.7</v>
      </c>
      <c r="T42" s="39">
        <v>51.2</v>
      </c>
      <c r="U42" s="39">
        <v>51.2</v>
      </c>
      <c r="V42" s="39">
        <v>49.92</v>
      </c>
      <c r="W42" s="39">
        <v>49.86</v>
      </c>
      <c r="X42" s="39">
        <v>40</v>
      </c>
      <c r="Y42" s="39">
        <v>39.96</v>
      </c>
      <c r="Z42" s="39">
        <v>30.35</v>
      </c>
      <c r="AA42" s="39">
        <v>30.09</v>
      </c>
      <c r="AB42" s="39">
        <v>32.57</v>
      </c>
      <c r="AC42" s="39">
        <v>32.4</v>
      </c>
    </row>
    <row r="43" spans="1:29" s="34" customFormat="1">
      <c r="A43" s="42" t="s">
        <v>130</v>
      </c>
      <c r="B43" s="39">
        <v>281</v>
      </c>
      <c r="C43" s="39">
        <v>281</v>
      </c>
      <c r="D43" s="39">
        <v>274</v>
      </c>
      <c r="E43" s="41"/>
      <c r="F43" s="40">
        <v>31.2</v>
      </c>
      <c r="G43" s="39">
        <v>32.1</v>
      </c>
      <c r="H43" s="39">
        <v>30.84</v>
      </c>
      <c r="I43" s="40">
        <v>29.94</v>
      </c>
      <c r="J43" s="39">
        <v>50.05</v>
      </c>
      <c r="K43" s="41"/>
      <c r="L43" s="39">
        <v>38.200000000000003</v>
      </c>
      <c r="M43" s="39">
        <v>38.44</v>
      </c>
      <c r="N43" s="39">
        <v>44.39</v>
      </c>
      <c r="O43" s="41"/>
      <c r="P43" s="39">
        <v>11.17</v>
      </c>
      <c r="Q43" s="41"/>
      <c r="R43" s="41"/>
      <c r="S43" s="39">
        <v>5.3</v>
      </c>
      <c r="T43" s="39">
        <v>49.5</v>
      </c>
      <c r="U43" s="39">
        <v>50.1</v>
      </c>
      <c r="V43" s="39">
        <v>49.34</v>
      </c>
      <c r="W43" s="39">
        <v>49.33</v>
      </c>
      <c r="X43" s="39">
        <v>38.06</v>
      </c>
      <c r="Y43" s="39">
        <v>38.22</v>
      </c>
      <c r="Z43" s="41">
        <v>28.84</v>
      </c>
      <c r="AA43" s="39">
        <v>28.91</v>
      </c>
      <c r="AB43" s="39">
        <v>31.53</v>
      </c>
      <c r="AC43" s="39">
        <v>31.44</v>
      </c>
    </row>
    <row r="46" spans="1:29" ht="21">
      <c r="A46" s="37"/>
      <c r="B46" s="99" t="s">
        <v>154</v>
      </c>
      <c r="C46" s="99"/>
      <c r="D46" s="99"/>
      <c r="E46" s="99"/>
      <c r="F46" s="99"/>
      <c r="G46" s="99"/>
      <c r="H46" s="99"/>
      <c r="I46" s="99"/>
      <c r="K46" s="37"/>
      <c r="L46" s="99" t="s">
        <v>155</v>
      </c>
      <c r="M46" s="99"/>
      <c r="N46" s="99"/>
      <c r="O46" s="99"/>
      <c r="P46" s="99"/>
      <c r="Q46" s="99"/>
      <c r="R46" s="99"/>
      <c r="S46" s="99"/>
    </row>
    <row r="47" spans="1:29">
      <c r="A47" s="35" t="s">
        <v>111</v>
      </c>
      <c r="B47" s="44" t="s">
        <v>112</v>
      </c>
      <c r="C47" s="44" t="s">
        <v>113</v>
      </c>
      <c r="D47" s="44" t="s">
        <v>116</v>
      </c>
      <c r="E47" s="44" t="s">
        <v>117</v>
      </c>
      <c r="F47" s="44" t="s">
        <v>118</v>
      </c>
      <c r="G47" s="44" t="s">
        <v>119</v>
      </c>
      <c r="H47" s="44" t="s">
        <v>120</v>
      </c>
      <c r="I47" s="44" t="s">
        <v>121</v>
      </c>
      <c r="K47" s="37"/>
      <c r="L47" s="42" t="s">
        <v>112</v>
      </c>
      <c r="M47" s="42" t="s">
        <v>113</v>
      </c>
      <c r="N47" s="42" t="s">
        <v>116</v>
      </c>
      <c r="O47" s="42" t="s">
        <v>117</v>
      </c>
      <c r="P47" s="42" t="s">
        <v>118</v>
      </c>
      <c r="Q47" s="42" t="s">
        <v>119</v>
      </c>
      <c r="R47" s="42" t="s">
        <v>120</v>
      </c>
      <c r="S47" s="42" t="s">
        <v>121</v>
      </c>
    </row>
    <row r="48" spans="1:29">
      <c r="A48" s="35" t="s">
        <v>124</v>
      </c>
      <c r="B48" s="39">
        <v>94</v>
      </c>
      <c r="C48" s="39">
        <v>94</v>
      </c>
      <c r="D48" s="39">
        <v>37.200000000000003</v>
      </c>
      <c r="E48" s="39">
        <v>37.299999999999997</v>
      </c>
      <c r="F48" s="41"/>
      <c r="G48" s="39">
        <v>56.9</v>
      </c>
      <c r="H48" s="39">
        <v>48.6</v>
      </c>
      <c r="I48" s="39">
        <v>48.3</v>
      </c>
      <c r="K48" s="38" t="s">
        <v>124</v>
      </c>
      <c r="L48" s="41"/>
      <c r="M48" s="41"/>
      <c r="N48" s="41"/>
      <c r="O48" s="41"/>
      <c r="P48" s="41"/>
      <c r="Q48" s="41"/>
      <c r="R48" s="41"/>
      <c r="S48" s="41"/>
    </row>
    <row r="49" spans="1:29">
      <c r="A49" s="42" t="s">
        <v>125</v>
      </c>
      <c r="B49" s="39">
        <v>87</v>
      </c>
      <c r="C49" s="39">
        <v>86</v>
      </c>
      <c r="D49" s="39">
        <v>37.200000000000003</v>
      </c>
      <c r="E49" s="39">
        <v>37.4</v>
      </c>
      <c r="F49" s="39">
        <v>57</v>
      </c>
      <c r="G49" s="39">
        <v>56.7</v>
      </c>
      <c r="H49" s="39">
        <v>45.7</v>
      </c>
      <c r="I49" s="39">
        <v>45.7</v>
      </c>
      <c r="K49" s="48" t="s">
        <v>125</v>
      </c>
      <c r="L49" s="39">
        <v>85</v>
      </c>
      <c r="M49" s="39">
        <v>85</v>
      </c>
      <c r="N49" s="39">
        <v>34.35</v>
      </c>
      <c r="O49" s="39">
        <v>34.130000000000003</v>
      </c>
      <c r="P49" s="39">
        <v>56.8</v>
      </c>
      <c r="Q49" s="39">
        <v>57.6</v>
      </c>
      <c r="R49" s="39">
        <v>43.4</v>
      </c>
      <c r="S49" s="39">
        <v>43.38</v>
      </c>
    </row>
    <row r="50" spans="1:29">
      <c r="A50" s="42" t="s">
        <v>126</v>
      </c>
      <c r="B50" s="39">
        <v>95</v>
      </c>
      <c r="C50" s="39">
        <v>94</v>
      </c>
      <c r="D50" s="39">
        <v>36.299999999999997</v>
      </c>
      <c r="E50" s="39">
        <v>36.1</v>
      </c>
      <c r="F50" s="39">
        <v>60</v>
      </c>
      <c r="G50" s="39">
        <v>60</v>
      </c>
      <c r="H50" s="39">
        <v>51</v>
      </c>
      <c r="I50" s="39">
        <v>51</v>
      </c>
      <c r="K50" s="48" t="s">
        <v>126</v>
      </c>
      <c r="L50" s="39">
        <v>89</v>
      </c>
      <c r="M50" s="39">
        <v>89</v>
      </c>
      <c r="N50" s="39">
        <v>36.5</v>
      </c>
      <c r="O50" s="39">
        <v>36.1</v>
      </c>
      <c r="P50" s="39">
        <v>58.8</v>
      </c>
      <c r="Q50" s="39">
        <v>58.4</v>
      </c>
      <c r="R50" s="39">
        <v>47.1</v>
      </c>
      <c r="S50" s="39">
        <v>47.3</v>
      </c>
    </row>
    <row r="51" spans="1:29">
      <c r="A51" s="42" t="s">
        <v>127</v>
      </c>
      <c r="B51" s="39">
        <v>95</v>
      </c>
      <c r="C51" s="39">
        <v>95</v>
      </c>
      <c r="D51" s="39">
        <v>35.799999999999997</v>
      </c>
      <c r="E51" s="40">
        <v>36.299999999999997</v>
      </c>
      <c r="F51" s="39">
        <v>57.3</v>
      </c>
      <c r="G51" s="39">
        <v>57.1</v>
      </c>
      <c r="H51" s="39">
        <v>46.5</v>
      </c>
      <c r="I51" s="40">
        <v>47.6</v>
      </c>
      <c r="K51" s="48" t="s">
        <v>127</v>
      </c>
      <c r="L51" s="39">
        <v>92.5</v>
      </c>
      <c r="M51" s="39">
        <v>92</v>
      </c>
      <c r="N51" s="40">
        <v>34.6</v>
      </c>
      <c r="O51" s="39">
        <v>34.299999999999997</v>
      </c>
      <c r="P51" s="40">
        <v>58.5</v>
      </c>
      <c r="Q51" s="41"/>
      <c r="R51" s="39">
        <v>46.8</v>
      </c>
      <c r="S51" s="39">
        <v>46.9</v>
      </c>
    </row>
    <row r="52" spans="1:29">
      <c r="A52" s="42" t="s">
        <v>128</v>
      </c>
      <c r="B52" s="39">
        <v>87</v>
      </c>
      <c r="C52" s="39">
        <v>87</v>
      </c>
      <c r="D52" s="39">
        <v>35.299999999999997</v>
      </c>
      <c r="E52" s="39">
        <v>34.299999999999997</v>
      </c>
      <c r="F52" s="39">
        <v>56.6</v>
      </c>
      <c r="G52" s="39">
        <v>55.6</v>
      </c>
      <c r="H52" s="39">
        <v>45.7</v>
      </c>
      <c r="I52" s="39">
        <v>45.7</v>
      </c>
      <c r="K52" s="48" t="s">
        <v>128</v>
      </c>
      <c r="L52" s="39">
        <v>85</v>
      </c>
      <c r="M52" s="41"/>
      <c r="N52" s="39">
        <v>34.299999999999997</v>
      </c>
      <c r="O52" s="41"/>
      <c r="P52" s="39">
        <v>55.2</v>
      </c>
      <c r="Q52" s="41"/>
      <c r="R52" s="41"/>
      <c r="S52" s="39">
        <v>46.2</v>
      </c>
    </row>
    <row r="53" spans="1:29">
      <c r="A53" s="42" t="s">
        <v>129</v>
      </c>
      <c r="B53" s="39">
        <v>91</v>
      </c>
      <c r="C53" s="39">
        <v>90</v>
      </c>
      <c r="D53" s="39">
        <v>35.4</v>
      </c>
      <c r="E53" s="39">
        <v>35.5</v>
      </c>
      <c r="F53" s="39">
        <v>58</v>
      </c>
      <c r="G53" s="39">
        <v>59</v>
      </c>
      <c r="H53" s="39">
        <v>50</v>
      </c>
      <c r="I53" s="39">
        <v>50</v>
      </c>
      <c r="K53" s="48" t="s">
        <v>129</v>
      </c>
      <c r="L53" s="39">
        <v>84</v>
      </c>
      <c r="M53" s="39">
        <v>85</v>
      </c>
      <c r="N53" s="39">
        <v>34.799999999999997</v>
      </c>
      <c r="O53" s="39">
        <v>35.200000000000003</v>
      </c>
      <c r="P53" s="39">
        <v>59</v>
      </c>
      <c r="Q53" s="39">
        <v>58</v>
      </c>
      <c r="R53" s="39">
        <v>49</v>
      </c>
      <c r="S53" s="39">
        <v>49</v>
      </c>
    </row>
    <row r="54" spans="1:29">
      <c r="A54" s="42" t="s">
        <v>130</v>
      </c>
      <c r="B54" s="39">
        <v>86</v>
      </c>
      <c r="C54" s="39">
        <v>86</v>
      </c>
      <c r="D54" s="39">
        <v>34.4</v>
      </c>
      <c r="E54" s="39">
        <v>34</v>
      </c>
      <c r="F54" s="39">
        <v>56</v>
      </c>
      <c r="G54" s="39">
        <v>57</v>
      </c>
      <c r="H54" s="39">
        <v>50</v>
      </c>
      <c r="I54" s="39">
        <v>49</v>
      </c>
      <c r="K54" s="48" t="s">
        <v>130</v>
      </c>
      <c r="L54" s="39">
        <v>86</v>
      </c>
      <c r="M54" s="39">
        <v>85.5</v>
      </c>
      <c r="N54" s="39">
        <v>33.6</v>
      </c>
      <c r="O54" s="39">
        <v>34</v>
      </c>
      <c r="P54" s="39">
        <v>58</v>
      </c>
      <c r="Q54" s="39">
        <v>58</v>
      </c>
      <c r="R54" s="39">
        <v>50</v>
      </c>
      <c r="S54" s="39">
        <v>49</v>
      </c>
    </row>
    <row r="57" spans="1:29" ht="21">
      <c r="A57" s="37"/>
      <c r="B57" s="99" t="s">
        <v>92</v>
      </c>
      <c r="C57" s="99"/>
      <c r="D57" s="99"/>
      <c r="E57" s="99"/>
      <c r="F57" s="99"/>
      <c r="G57" s="99"/>
      <c r="H57" s="99"/>
      <c r="I57" s="99"/>
      <c r="J57" s="34"/>
      <c r="K57" s="37"/>
      <c r="L57" s="99" t="s">
        <v>101</v>
      </c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</row>
    <row r="58" spans="1:29" ht="27.6">
      <c r="A58" s="35" t="s">
        <v>111</v>
      </c>
      <c r="B58" s="44" t="s">
        <v>156</v>
      </c>
      <c r="C58" s="44" t="s">
        <v>157</v>
      </c>
      <c r="D58" s="44" t="s">
        <v>158</v>
      </c>
      <c r="E58" s="44" t="s">
        <v>159</v>
      </c>
      <c r="F58" s="44" t="s">
        <v>160</v>
      </c>
      <c r="G58" s="44" t="s">
        <v>161</v>
      </c>
      <c r="H58" s="44" t="s">
        <v>162</v>
      </c>
      <c r="I58" s="44" t="s">
        <v>163</v>
      </c>
      <c r="J58" s="34"/>
      <c r="K58" s="35" t="s">
        <v>111</v>
      </c>
      <c r="L58" s="44" t="s">
        <v>112</v>
      </c>
      <c r="M58" s="44" t="s">
        <v>113</v>
      </c>
      <c r="N58" s="44" t="s">
        <v>164</v>
      </c>
      <c r="O58" s="44" t="s">
        <v>165</v>
      </c>
      <c r="P58" s="44" t="s">
        <v>166</v>
      </c>
      <c r="Q58" s="44" t="s">
        <v>167</v>
      </c>
      <c r="R58" s="44" t="s">
        <v>133</v>
      </c>
      <c r="S58" s="44" t="s">
        <v>134</v>
      </c>
      <c r="T58" s="44" t="s">
        <v>168</v>
      </c>
      <c r="U58" s="44" t="s">
        <v>169</v>
      </c>
      <c r="V58" s="44" t="s">
        <v>135</v>
      </c>
      <c r="W58" s="44" t="s">
        <v>136</v>
      </c>
      <c r="X58" s="44" t="s">
        <v>158</v>
      </c>
      <c r="Y58" s="44" t="s">
        <v>159</v>
      </c>
      <c r="Z58" s="44" t="s">
        <v>139</v>
      </c>
      <c r="AA58" s="44" t="s">
        <v>140</v>
      </c>
      <c r="AB58" s="44" t="s">
        <v>141</v>
      </c>
      <c r="AC58" s="44" t="s">
        <v>142</v>
      </c>
    </row>
    <row r="59" spans="1:29">
      <c r="A59" s="35" t="s">
        <v>124</v>
      </c>
      <c r="B59" s="41"/>
      <c r="C59" s="41"/>
      <c r="D59" s="41"/>
      <c r="E59" s="41"/>
      <c r="F59" s="41"/>
      <c r="G59" s="41"/>
      <c r="H59" s="41"/>
      <c r="I59" s="41"/>
      <c r="J59" s="34"/>
      <c r="K59" s="35" t="s">
        <v>124</v>
      </c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</row>
    <row r="60" spans="1:29">
      <c r="A60" s="42" t="s">
        <v>125</v>
      </c>
      <c r="B60" s="39">
        <v>61</v>
      </c>
      <c r="C60" s="39">
        <v>61</v>
      </c>
      <c r="D60" s="39">
        <v>63</v>
      </c>
      <c r="E60" s="39">
        <v>62.5</v>
      </c>
      <c r="F60" s="39">
        <v>62</v>
      </c>
      <c r="G60" s="39">
        <v>61.7</v>
      </c>
      <c r="H60" s="39">
        <v>53.7</v>
      </c>
      <c r="I60" s="39">
        <v>53.7</v>
      </c>
      <c r="J60" s="34"/>
      <c r="K60" s="42" t="s">
        <v>125</v>
      </c>
      <c r="L60" s="39">
        <v>113.1</v>
      </c>
      <c r="M60" s="41"/>
      <c r="N60" s="39">
        <v>81.510000000000005</v>
      </c>
      <c r="O60" s="41"/>
      <c r="P60" s="39">
        <v>19.100000000000001</v>
      </c>
      <c r="Q60" s="41"/>
      <c r="R60" s="39">
        <v>33.82</v>
      </c>
      <c r="S60" s="41"/>
      <c r="T60" s="39">
        <v>50.31</v>
      </c>
      <c r="U60" s="41"/>
      <c r="V60" s="39">
        <v>50.83</v>
      </c>
      <c r="W60" s="41"/>
      <c r="X60" s="39">
        <v>54.29</v>
      </c>
      <c r="Y60" s="41"/>
      <c r="Z60" s="39">
        <v>34.85</v>
      </c>
      <c r="AA60" s="41"/>
      <c r="AB60" s="39">
        <v>33.01</v>
      </c>
      <c r="AC60" s="41"/>
    </row>
    <row r="61" spans="1:29">
      <c r="A61" s="42" t="s">
        <v>126</v>
      </c>
      <c r="B61" s="39">
        <v>62.5</v>
      </c>
      <c r="C61" s="39">
        <v>62.5</v>
      </c>
      <c r="D61" s="39">
        <v>67.5</v>
      </c>
      <c r="E61" s="39">
        <v>65.5</v>
      </c>
      <c r="F61" s="39">
        <v>65.400000000000006</v>
      </c>
      <c r="G61" s="39">
        <v>65.5</v>
      </c>
      <c r="H61" s="39">
        <v>53.65</v>
      </c>
      <c r="I61" s="39">
        <v>53.96</v>
      </c>
      <c r="J61" s="34"/>
      <c r="K61" s="42" t="s">
        <v>126</v>
      </c>
      <c r="L61" s="39">
        <v>120.97</v>
      </c>
      <c r="M61" s="39">
        <v>119.56</v>
      </c>
      <c r="N61" s="49"/>
      <c r="O61" s="39">
        <v>85.46</v>
      </c>
      <c r="P61" s="39">
        <v>21.83</v>
      </c>
      <c r="Q61" s="39">
        <v>21.7</v>
      </c>
      <c r="R61" s="41"/>
      <c r="S61" s="39">
        <v>34.68</v>
      </c>
      <c r="T61" s="40">
        <v>53.49</v>
      </c>
      <c r="U61" s="39">
        <v>52.7</v>
      </c>
      <c r="V61" s="39">
        <v>51.15</v>
      </c>
      <c r="W61" s="39">
        <v>51.12</v>
      </c>
      <c r="X61" s="39">
        <v>56.91</v>
      </c>
      <c r="Y61" s="39">
        <v>56.14</v>
      </c>
      <c r="Z61" s="39">
        <v>39.18</v>
      </c>
      <c r="AA61" s="39">
        <v>39.18</v>
      </c>
      <c r="AB61" s="39">
        <v>35.200000000000003</v>
      </c>
      <c r="AC61" s="39">
        <v>34.76</v>
      </c>
    </row>
    <row r="62" spans="1:29">
      <c r="A62" s="42" t="s">
        <v>127</v>
      </c>
      <c r="B62" s="39">
        <v>65</v>
      </c>
      <c r="C62" s="39">
        <v>65</v>
      </c>
      <c r="D62" s="39">
        <v>65</v>
      </c>
      <c r="E62" s="39">
        <v>65.5</v>
      </c>
      <c r="F62" s="39">
        <v>65.2</v>
      </c>
      <c r="G62" s="40">
        <v>63.6</v>
      </c>
      <c r="H62" s="39">
        <v>55.5</v>
      </c>
      <c r="I62" s="39">
        <v>55.5</v>
      </c>
      <c r="J62" s="34"/>
      <c r="K62" s="42" t="s">
        <v>127</v>
      </c>
      <c r="L62" s="39">
        <v>119.2</v>
      </c>
      <c r="M62" s="39">
        <v>119.15</v>
      </c>
      <c r="N62" s="39">
        <v>85.49</v>
      </c>
      <c r="O62" s="39">
        <v>85.45</v>
      </c>
      <c r="P62" s="39">
        <v>22.1</v>
      </c>
      <c r="Q62" s="39">
        <v>22.25</v>
      </c>
      <c r="R62" s="39">
        <v>34.869999999999997</v>
      </c>
      <c r="S62" s="39">
        <v>33.799999999999997</v>
      </c>
      <c r="T62" s="39">
        <v>53.62</v>
      </c>
      <c r="U62" s="39">
        <v>53.38</v>
      </c>
      <c r="V62" s="39">
        <v>54.31</v>
      </c>
      <c r="W62" s="39">
        <v>54.76</v>
      </c>
      <c r="X62" s="39">
        <v>55.74</v>
      </c>
      <c r="Y62" s="39">
        <v>55.57</v>
      </c>
      <c r="Z62" s="39">
        <v>37.85</v>
      </c>
      <c r="AA62" s="39">
        <v>37.82</v>
      </c>
      <c r="AB62" s="39">
        <v>35.520000000000003</v>
      </c>
      <c r="AC62" s="39">
        <v>35.35</v>
      </c>
    </row>
    <row r="63" spans="1:29">
      <c r="A63" s="42" t="s">
        <v>128</v>
      </c>
      <c r="B63" s="41"/>
      <c r="C63" s="39">
        <v>60.5</v>
      </c>
      <c r="D63" s="41"/>
      <c r="E63" s="39">
        <v>61.5</v>
      </c>
      <c r="F63" s="41"/>
      <c r="G63" s="39">
        <v>59.1</v>
      </c>
      <c r="H63" s="41"/>
      <c r="I63" s="39">
        <v>51.5</v>
      </c>
      <c r="J63" s="34"/>
      <c r="K63" s="42" t="s">
        <v>128</v>
      </c>
      <c r="L63" s="39">
        <v>110.17</v>
      </c>
      <c r="M63" s="39">
        <v>110.03</v>
      </c>
      <c r="N63" s="39">
        <v>69.97</v>
      </c>
      <c r="O63" s="39">
        <v>70.11</v>
      </c>
      <c r="P63" s="39">
        <v>19.43</v>
      </c>
      <c r="Q63" s="39">
        <v>19.329999999999998</v>
      </c>
      <c r="R63" s="39">
        <v>32.58</v>
      </c>
      <c r="S63" s="39">
        <v>32.020000000000003</v>
      </c>
      <c r="T63" s="39">
        <v>45.1</v>
      </c>
      <c r="U63" s="39">
        <v>45.5</v>
      </c>
      <c r="V63" s="39">
        <v>49.3</v>
      </c>
      <c r="W63" s="39">
        <v>49.2</v>
      </c>
      <c r="X63" s="39">
        <v>50.13</v>
      </c>
      <c r="Y63" s="39">
        <v>50.06</v>
      </c>
      <c r="Z63" s="39">
        <v>37.31</v>
      </c>
      <c r="AA63" s="39">
        <v>37.39</v>
      </c>
      <c r="AB63" s="39">
        <v>35.43</v>
      </c>
      <c r="AC63" s="39">
        <v>35.35</v>
      </c>
    </row>
    <row r="64" spans="1:29">
      <c r="A64" s="42" t="s">
        <v>129</v>
      </c>
      <c r="B64" s="39">
        <v>62</v>
      </c>
      <c r="C64" s="39">
        <v>61.5</v>
      </c>
      <c r="D64" s="39">
        <v>63</v>
      </c>
      <c r="E64" s="39">
        <v>63</v>
      </c>
      <c r="F64" s="39">
        <v>62.7</v>
      </c>
      <c r="G64" s="39">
        <v>62.5</v>
      </c>
      <c r="H64" s="39">
        <v>53</v>
      </c>
      <c r="I64" s="39">
        <v>52.8</v>
      </c>
      <c r="J64" s="34"/>
      <c r="K64" s="42" t="s">
        <v>129</v>
      </c>
      <c r="L64" s="39">
        <v>113.4</v>
      </c>
      <c r="M64" s="39">
        <v>114.59</v>
      </c>
      <c r="N64" s="39">
        <v>78.790000000000006</v>
      </c>
      <c r="O64" s="39">
        <v>78.78</v>
      </c>
      <c r="P64" s="39">
        <v>20.27</v>
      </c>
      <c r="Q64" s="39">
        <v>19.87</v>
      </c>
      <c r="R64" s="39">
        <v>34.44</v>
      </c>
      <c r="S64" s="39">
        <v>34.4</v>
      </c>
      <c r="T64" s="39">
        <v>51.59</v>
      </c>
      <c r="U64" s="39">
        <v>52.17</v>
      </c>
      <c r="V64" s="39">
        <v>50.48</v>
      </c>
      <c r="W64" s="39">
        <v>50.42</v>
      </c>
      <c r="X64" s="39">
        <v>54.69</v>
      </c>
      <c r="Y64" s="39">
        <v>54.54</v>
      </c>
      <c r="Z64" s="39">
        <v>38</v>
      </c>
      <c r="AA64" s="39">
        <v>37.96</v>
      </c>
      <c r="AB64" s="39">
        <v>36.119999999999997</v>
      </c>
      <c r="AC64" s="39">
        <v>36.11</v>
      </c>
    </row>
    <row r="65" spans="1:29">
      <c r="A65" s="42" t="s">
        <v>130</v>
      </c>
      <c r="B65" s="39">
        <v>60</v>
      </c>
      <c r="C65" s="39">
        <v>59</v>
      </c>
      <c r="D65" s="39">
        <v>60.5</v>
      </c>
      <c r="E65" s="39">
        <v>60.5</v>
      </c>
      <c r="F65" s="39">
        <v>58.8</v>
      </c>
      <c r="G65" s="39">
        <v>58.33</v>
      </c>
      <c r="H65" s="39">
        <v>51.25</v>
      </c>
      <c r="I65" s="39">
        <v>52.11</v>
      </c>
      <c r="J65" s="34"/>
      <c r="K65" s="42" t="s">
        <v>130</v>
      </c>
      <c r="L65" s="39">
        <v>109.84</v>
      </c>
      <c r="M65" s="39">
        <v>109.64</v>
      </c>
      <c r="N65" s="39">
        <v>76.08</v>
      </c>
      <c r="O65" s="39">
        <v>74.73</v>
      </c>
      <c r="P65" s="39">
        <v>20.84</v>
      </c>
      <c r="Q65" s="39">
        <v>21.06</v>
      </c>
      <c r="R65" s="39">
        <v>33.61</v>
      </c>
      <c r="S65" s="39">
        <v>33.409999999999997</v>
      </c>
      <c r="T65" s="39">
        <v>50.31</v>
      </c>
      <c r="U65" s="39">
        <v>50.37</v>
      </c>
      <c r="V65" s="39">
        <v>49.93</v>
      </c>
      <c r="W65" s="39">
        <v>49.78</v>
      </c>
      <c r="X65" s="39">
        <v>51.11</v>
      </c>
      <c r="Y65" s="39">
        <v>50.91</v>
      </c>
      <c r="Z65" s="39">
        <v>37.25</v>
      </c>
      <c r="AA65" s="39">
        <v>37.200000000000003</v>
      </c>
      <c r="AB65" s="39">
        <v>37.32</v>
      </c>
      <c r="AC65" s="39">
        <v>37.6</v>
      </c>
    </row>
    <row r="68" spans="1:29" ht="21">
      <c r="A68" s="70"/>
      <c r="B68" s="100" t="s">
        <v>5</v>
      </c>
      <c r="C68" s="100"/>
      <c r="D68" s="100"/>
      <c r="E68" s="100"/>
      <c r="F68" s="100"/>
      <c r="G68" s="100"/>
      <c r="H68" s="100"/>
      <c r="I68" s="100"/>
      <c r="J68" s="100"/>
      <c r="K68" s="100"/>
      <c r="L68" s="100"/>
    </row>
    <row r="69" spans="1:29">
      <c r="A69" s="35"/>
      <c r="B69" s="35">
        <v>2</v>
      </c>
      <c r="C69" s="35">
        <v>3</v>
      </c>
      <c r="D69" s="35">
        <v>4</v>
      </c>
      <c r="E69" s="74" t="s">
        <v>10</v>
      </c>
      <c r="F69" s="35">
        <v>5</v>
      </c>
      <c r="G69" s="35">
        <v>6</v>
      </c>
      <c r="H69" s="35">
        <v>9</v>
      </c>
      <c r="I69" s="35">
        <v>10</v>
      </c>
      <c r="J69" s="35">
        <v>11</v>
      </c>
      <c r="K69" s="35">
        <v>12</v>
      </c>
      <c r="L69" s="35">
        <v>13</v>
      </c>
    </row>
    <row r="70" spans="1:29">
      <c r="A70" s="74" t="s">
        <v>124</v>
      </c>
      <c r="B70" s="70"/>
      <c r="C70" s="70"/>
      <c r="D70" s="72">
        <v>87.8</v>
      </c>
      <c r="E70" s="72">
        <v>82.2</v>
      </c>
      <c r="F70" s="72">
        <v>170</v>
      </c>
      <c r="G70" s="70"/>
      <c r="H70" s="72">
        <v>59.5</v>
      </c>
      <c r="I70" s="72">
        <v>80.599999999999994</v>
      </c>
      <c r="J70" s="72">
        <v>110</v>
      </c>
      <c r="K70" s="70"/>
      <c r="L70" s="70"/>
    </row>
    <row r="71" spans="1:29">
      <c r="A71" s="74" t="s">
        <v>125</v>
      </c>
      <c r="B71" s="70">
        <v>129.30000000000001</v>
      </c>
      <c r="C71" s="70"/>
      <c r="D71" s="72">
        <v>82.8</v>
      </c>
      <c r="E71" s="72">
        <v>77.2</v>
      </c>
      <c r="F71" s="72">
        <v>160</v>
      </c>
      <c r="G71" s="70"/>
      <c r="H71" s="72">
        <v>54</v>
      </c>
      <c r="I71" s="72">
        <v>78</v>
      </c>
      <c r="J71" s="72">
        <v>104.6</v>
      </c>
      <c r="K71" s="70"/>
      <c r="L71" s="70"/>
    </row>
    <row r="72" spans="1:29">
      <c r="A72" s="75" t="s">
        <v>131</v>
      </c>
      <c r="B72" s="72">
        <v>121.7</v>
      </c>
      <c r="C72" s="70"/>
      <c r="D72" s="72">
        <v>84.5</v>
      </c>
      <c r="E72" s="72">
        <v>81</v>
      </c>
      <c r="F72" s="72">
        <v>165.5</v>
      </c>
      <c r="G72" s="70"/>
      <c r="H72" s="72">
        <v>53.4</v>
      </c>
      <c r="I72" s="72">
        <v>82</v>
      </c>
      <c r="J72" s="72">
        <v>101.4</v>
      </c>
      <c r="K72" s="70"/>
      <c r="L72" s="70"/>
    </row>
    <row r="73" spans="1:29">
      <c r="A73" s="75" t="s">
        <v>126</v>
      </c>
      <c r="B73" s="73">
        <v>132</v>
      </c>
      <c r="C73" s="70"/>
      <c r="D73" s="72">
        <v>86.7</v>
      </c>
      <c r="E73" s="72">
        <v>81.8</v>
      </c>
      <c r="F73" s="72">
        <v>168.5</v>
      </c>
      <c r="G73" s="70"/>
      <c r="H73" s="72">
        <v>50.5</v>
      </c>
      <c r="I73" s="72">
        <v>68.2</v>
      </c>
      <c r="J73" s="72">
        <v>98.8</v>
      </c>
      <c r="K73" s="70"/>
      <c r="L73" s="70"/>
    </row>
    <row r="74" spans="1:29">
      <c r="A74" s="74" t="s">
        <v>129</v>
      </c>
      <c r="B74" s="72">
        <v>135.69999999999999</v>
      </c>
      <c r="C74" s="71">
        <v>97.3</v>
      </c>
      <c r="D74" s="72">
        <v>86.1</v>
      </c>
      <c r="E74" s="72">
        <v>80.900000000000006</v>
      </c>
      <c r="F74" s="72">
        <v>167</v>
      </c>
      <c r="G74" s="72">
        <v>82.3</v>
      </c>
      <c r="H74" s="72">
        <v>52.3</v>
      </c>
      <c r="I74" s="72">
        <v>75.3</v>
      </c>
      <c r="J74" s="72">
        <v>107.8</v>
      </c>
      <c r="K74" s="72">
        <v>116.6</v>
      </c>
      <c r="L74" s="72">
        <v>34.1</v>
      </c>
    </row>
    <row r="75" spans="1:29">
      <c r="A75" s="77"/>
      <c r="B75" s="78"/>
      <c r="C75" s="79"/>
      <c r="D75" s="78"/>
      <c r="E75" s="78"/>
      <c r="F75" s="78"/>
      <c r="G75" s="78"/>
      <c r="H75" s="78"/>
      <c r="I75" s="78"/>
      <c r="J75" s="78"/>
      <c r="K75" s="78"/>
      <c r="L75" s="78"/>
    </row>
    <row r="76" spans="1:29">
      <c r="A76" s="76"/>
    </row>
    <row r="77" spans="1:29" s="34" customFormat="1" ht="20.399999999999999">
      <c r="A77" s="50"/>
      <c r="B77" s="96" t="s">
        <v>170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8"/>
      <c r="T77" s="69"/>
      <c r="U77" s="69"/>
      <c r="V77" s="69"/>
      <c r="W77" s="69"/>
      <c r="X77" s="68"/>
      <c r="Y77" s="67"/>
      <c r="Z77" s="67"/>
    </row>
    <row r="78" spans="1:29" s="34" customFormat="1">
      <c r="A78" s="51" t="s">
        <v>111</v>
      </c>
      <c r="B78" s="51" t="s">
        <v>20</v>
      </c>
      <c r="C78" s="51" t="s">
        <v>23</v>
      </c>
      <c r="D78" s="51" t="s">
        <v>26</v>
      </c>
      <c r="E78" s="51" t="s">
        <v>28</v>
      </c>
      <c r="F78" s="51" t="s">
        <v>30</v>
      </c>
      <c r="G78" s="51" t="s">
        <v>32</v>
      </c>
      <c r="H78" s="51" t="s">
        <v>34</v>
      </c>
      <c r="I78" s="51" t="s">
        <v>36</v>
      </c>
      <c r="J78" s="51" t="s">
        <v>38</v>
      </c>
      <c r="K78" s="51" t="s">
        <v>40</v>
      </c>
      <c r="L78" s="51" t="s">
        <v>42</v>
      </c>
      <c r="M78" s="51" t="s">
        <v>44</v>
      </c>
      <c r="N78" s="51" t="s">
        <v>46</v>
      </c>
      <c r="O78" s="51" t="s">
        <v>48</v>
      </c>
      <c r="P78" s="51" t="s">
        <v>50</v>
      </c>
      <c r="Q78" s="51" t="s">
        <v>52</v>
      </c>
      <c r="R78" s="51" t="s">
        <v>54</v>
      </c>
      <c r="S78" s="51" t="s">
        <v>56</v>
      </c>
      <c r="T78" s="62"/>
    </row>
    <row r="79" spans="1:29" s="34" customFormat="1">
      <c r="A79" s="52" t="s">
        <v>124</v>
      </c>
      <c r="B79" s="55">
        <v>13.5</v>
      </c>
      <c r="C79" s="55">
        <v>33.1</v>
      </c>
      <c r="D79" s="56">
        <v>10.9</v>
      </c>
      <c r="E79" s="55">
        <v>21</v>
      </c>
      <c r="F79" s="55">
        <v>28.3</v>
      </c>
      <c r="G79" s="55">
        <v>15.8</v>
      </c>
      <c r="H79" s="55">
        <v>31</v>
      </c>
      <c r="I79" s="55">
        <v>27.7</v>
      </c>
      <c r="J79" s="55">
        <v>16.399999999999999</v>
      </c>
      <c r="K79" s="55">
        <v>30.2</v>
      </c>
      <c r="L79" s="55">
        <v>25.5</v>
      </c>
      <c r="M79" s="55">
        <v>15.2</v>
      </c>
      <c r="N79" s="55">
        <v>33.299999999999997</v>
      </c>
      <c r="O79" s="55">
        <v>27.1</v>
      </c>
      <c r="P79" s="55">
        <v>14.4</v>
      </c>
      <c r="Q79" s="55">
        <v>38</v>
      </c>
      <c r="R79" s="55">
        <v>33.299999999999997</v>
      </c>
      <c r="S79" s="55">
        <v>13.6</v>
      </c>
      <c r="T79" s="66"/>
    </row>
    <row r="80" spans="1:29" s="34" customFormat="1">
      <c r="A80" s="52" t="s">
        <v>125</v>
      </c>
      <c r="B80" s="55">
        <v>24.1</v>
      </c>
      <c r="C80" s="55">
        <v>32</v>
      </c>
      <c r="D80" s="55">
        <v>11.2</v>
      </c>
      <c r="E80" s="55">
        <v>32</v>
      </c>
      <c r="F80" s="55">
        <v>28.7</v>
      </c>
      <c r="G80" s="55">
        <v>16.100000000000001</v>
      </c>
      <c r="H80" s="55">
        <v>37.200000000000003</v>
      </c>
      <c r="I80" s="55">
        <v>27</v>
      </c>
      <c r="J80" s="55">
        <v>15.7</v>
      </c>
      <c r="K80" s="55">
        <v>34.299999999999997</v>
      </c>
      <c r="L80" s="55">
        <v>25</v>
      </c>
      <c r="M80" s="55">
        <v>15.1</v>
      </c>
      <c r="N80" s="55">
        <v>34.5</v>
      </c>
      <c r="O80" s="55">
        <v>25.5</v>
      </c>
      <c r="P80" s="55">
        <v>13.5</v>
      </c>
      <c r="Q80" s="55">
        <v>39.25</v>
      </c>
      <c r="R80" s="55">
        <v>31.8</v>
      </c>
      <c r="S80" s="55">
        <v>12.8</v>
      </c>
      <c r="T80" s="66"/>
    </row>
    <row r="81" spans="1:20" s="34" customFormat="1">
      <c r="A81" s="52" t="s">
        <v>131</v>
      </c>
      <c r="B81" s="55">
        <v>45.4</v>
      </c>
      <c r="C81" s="55">
        <v>32.5</v>
      </c>
      <c r="D81" s="55">
        <v>12</v>
      </c>
      <c r="E81" s="55">
        <v>53</v>
      </c>
      <c r="F81" s="55">
        <v>28.5</v>
      </c>
      <c r="G81" s="55">
        <v>16.2</v>
      </c>
      <c r="H81" s="55">
        <v>67.599999999999994</v>
      </c>
      <c r="I81" s="55">
        <v>26.5</v>
      </c>
      <c r="J81" s="55">
        <v>15.2</v>
      </c>
      <c r="K81" s="55">
        <v>62</v>
      </c>
      <c r="L81" s="55">
        <v>26.1</v>
      </c>
      <c r="M81" s="55">
        <v>14.4</v>
      </c>
      <c r="N81" s="55">
        <v>74</v>
      </c>
      <c r="O81" s="55">
        <v>25.2</v>
      </c>
      <c r="P81" s="55">
        <v>14.2</v>
      </c>
      <c r="Q81" s="55">
        <v>70.599999999999994</v>
      </c>
      <c r="R81" s="55">
        <v>31.1</v>
      </c>
      <c r="S81" s="55">
        <v>13.1</v>
      </c>
      <c r="T81" s="66"/>
    </row>
    <row r="82" spans="1:20" s="34" customFormat="1">
      <c r="A82" s="52" t="s">
        <v>126</v>
      </c>
      <c r="B82" s="55">
        <v>19.899999999999999</v>
      </c>
      <c r="C82" s="55">
        <v>34.200000000000003</v>
      </c>
      <c r="D82" s="55">
        <v>11.6</v>
      </c>
      <c r="E82" s="55">
        <v>32.4</v>
      </c>
      <c r="F82" s="55">
        <v>27.9</v>
      </c>
      <c r="G82" s="55">
        <v>15.9</v>
      </c>
      <c r="H82" s="55">
        <v>44.2</v>
      </c>
      <c r="I82" s="55">
        <v>25.1</v>
      </c>
      <c r="J82" s="55">
        <v>16</v>
      </c>
      <c r="K82" s="55">
        <v>40.9</v>
      </c>
      <c r="L82" s="55">
        <v>24.1</v>
      </c>
      <c r="M82" s="55">
        <v>14.3</v>
      </c>
      <c r="N82" s="55">
        <v>46.3</v>
      </c>
      <c r="O82" s="55">
        <v>26.1</v>
      </c>
      <c r="P82" s="55">
        <v>14.2</v>
      </c>
      <c r="Q82" s="55">
        <v>40.1</v>
      </c>
      <c r="R82" s="55">
        <v>34.299999999999997</v>
      </c>
      <c r="S82" s="55">
        <v>13.5</v>
      </c>
      <c r="T82" s="66"/>
    </row>
    <row r="83" spans="1:20" s="34" customFormat="1">
      <c r="A83" s="52" t="s">
        <v>129</v>
      </c>
      <c r="B83" s="55">
        <v>24.1</v>
      </c>
      <c r="C83" s="55">
        <v>32.9</v>
      </c>
      <c r="D83" s="55">
        <v>12</v>
      </c>
      <c r="E83" s="55">
        <v>35.6</v>
      </c>
      <c r="F83" s="55">
        <v>29.8</v>
      </c>
      <c r="G83" s="55">
        <v>16</v>
      </c>
      <c r="H83" s="55">
        <v>36</v>
      </c>
      <c r="I83" s="55">
        <v>24.8</v>
      </c>
      <c r="J83" s="55">
        <v>14.5</v>
      </c>
      <c r="K83" s="55">
        <v>40.5</v>
      </c>
      <c r="L83" s="55">
        <v>27</v>
      </c>
      <c r="M83" s="55">
        <v>16.2</v>
      </c>
      <c r="N83" s="55">
        <v>35.799999999999997</v>
      </c>
      <c r="O83" s="55">
        <v>29.5</v>
      </c>
      <c r="P83" s="55">
        <v>15.8</v>
      </c>
      <c r="Q83" s="55">
        <v>34.6</v>
      </c>
      <c r="R83" s="55">
        <v>37.6</v>
      </c>
      <c r="S83" s="55">
        <v>13.4</v>
      </c>
      <c r="T83" s="66"/>
    </row>
    <row r="84" spans="1:20" s="34" customFormat="1"/>
    <row r="85" spans="1:20" s="34" customFormat="1"/>
    <row r="86" spans="1:20" s="34" customFormat="1" ht="21">
      <c r="A86" s="37"/>
      <c r="B86" s="99" t="s">
        <v>171</v>
      </c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</row>
    <row r="87" spans="1:20" s="34" customFormat="1">
      <c r="A87" s="51"/>
      <c r="B87" s="53" t="s">
        <v>20</v>
      </c>
      <c r="C87" s="53" t="s">
        <v>23</v>
      </c>
      <c r="D87" s="53" t="s">
        <v>26</v>
      </c>
      <c r="E87" s="53" t="s">
        <v>28</v>
      </c>
      <c r="F87" s="53" t="s">
        <v>30</v>
      </c>
      <c r="G87" s="53" t="s">
        <v>32</v>
      </c>
      <c r="H87" s="53" t="s">
        <v>34</v>
      </c>
      <c r="I87" s="53" t="s">
        <v>36</v>
      </c>
      <c r="J87" s="53" t="s">
        <v>38</v>
      </c>
      <c r="K87" s="53" t="s">
        <v>40</v>
      </c>
      <c r="L87" s="53" t="s">
        <v>42</v>
      </c>
      <c r="M87" s="53" t="s">
        <v>44</v>
      </c>
      <c r="N87" s="53" t="s">
        <v>46</v>
      </c>
      <c r="O87" s="53" t="s">
        <v>48</v>
      </c>
      <c r="P87" s="53" t="s">
        <v>50</v>
      </c>
      <c r="Q87" s="53" t="s">
        <v>52</v>
      </c>
      <c r="R87" s="53" t="s">
        <v>54</v>
      </c>
      <c r="S87" s="35" t="s">
        <v>56</v>
      </c>
    </row>
    <row r="88" spans="1:20" s="34" customFormat="1">
      <c r="A88" s="54" t="s">
        <v>124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>
        <v>33.700000000000003</v>
      </c>
      <c r="O88" s="57">
        <v>25.9</v>
      </c>
      <c r="P88" s="57">
        <v>25.1</v>
      </c>
      <c r="Q88" s="57"/>
      <c r="R88" s="57"/>
      <c r="S88" s="37"/>
    </row>
    <row r="89" spans="1:20" s="34" customFormat="1">
      <c r="A89" s="54" t="s">
        <v>125</v>
      </c>
      <c r="B89" s="58">
        <v>33.299999999999997</v>
      </c>
      <c r="C89" s="58">
        <v>35.799999999999997</v>
      </c>
      <c r="D89" s="58">
        <v>22.75</v>
      </c>
      <c r="E89" s="58">
        <v>37.6</v>
      </c>
      <c r="F89" s="58">
        <v>28.8</v>
      </c>
      <c r="G89" s="58">
        <v>25.92</v>
      </c>
      <c r="H89" s="58">
        <v>36.200000000000003</v>
      </c>
      <c r="I89" s="58">
        <v>26.95</v>
      </c>
      <c r="J89" s="58">
        <v>25.94</v>
      </c>
      <c r="K89" s="58">
        <v>41.3</v>
      </c>
      <c r="L89" s="58">
        <v>23.9</v>
      </c>
      <c r="M89" s="58">
        <v>26.15</v>
      </c>
      <c r="N89" s="58">
        <v>35</v>
      </c>
      <c r="O89" s="58">
        <v>23.6</v>
      </c>
      <c r="P89" s="58">
        <v>23.4</v>
      </c>
      <c r="Q89" s="58">
        <v>26.6</v>
      </c>
      <c r="R89" s="58">
        <v>28.2</v>
      </c>
      <c r="S89" s="37">
        <v>20</v>
      </c>
    </row>
    <row r="90" spans="1:20" s="34" customFormat="1">
      <c r="A90" s="54" t="s">
        <v>131</v>
      </c>
      <c r="B90" s="58">
        <v>48.5</v>
      </c>
      <c r="C90" s="58">
        <v>36.700000000000003</v>
      </c>
      <c r="D90" s="58">
        <v>24.4</v>
      </c>
      <c r="E90" s="58"/>
      <c r="F90" s="58"/>
      <c r="G90" s="58"/>
      <c r="H90" s="58">
        <v>63.1</v>
      </c>
      <c r="I90" s="58">
        <v>28.1</v>
      </c>
      <c r="J90" s="58">
        <v>25.45</v>
      </c>
      <c r="K90" s="58">
        <v>71.599999999999994</v>
      </c>
      <c r="L90" s="58">
        <v>25.7</v>
      </c>
      <c r="M90" s="58"/>
      <c r="N90" s="58">
        <v>70.5</v>
      </c>
      <c r="O90" s="58">
        <v>25.5</v>
      </c>
      <c r="P90" s="58">
        <v>23.4</v>
      </c>
      <c r="Q90" s="58">
        <v>68.2</v>
      </c>
      <c r="R90" s="58">
        <v>25.4</v>
      </c>
      <c r="S90" s="37">
        <v>19.8</v>
      </c>
    </row>
    <row r="91" spans="1:20" s="34" customFormat="1">
      <c r="A91" s="54" t="s">
        <v>126</v>
      </c>
      <c r="B91" s="57">
        <v>26.6</v>
      </c>
      <c r="C91" s="57">
        <v>38.4</v>
      </c>
      <c r="D91" s="57">
        <v>24</v>
      </c>
      <c r="E91" s="57">
        <v>34.6</v>
      </c>
      <c r="F91" s="57">
        <v>28.5</v>
      </c>
      <c r="G91" s="57">
        <v>26.5</v>
      </c>
      <c r="H91" s="57"/>
      <c r="I91" s="57"/>
      <c r="J91" s="57"/>
      <c r="K91" s="58">
        <v>40.799999999999997</v>
      </c>
      <c r="L91" s="58">
        <v>24.7</v>
      </c>
      <c r="M91" s="58"/>
      <c r="N91" s="58">
        <v>46.6</v>
      </c>
      <c r="O91" s="58">
        <v>26.3</v>
      </c>
      <c r="P91" s="58">
        <v>25</v>
      </c>
      <c r="Q91" s="58">
        <v>45.8</v>
      </c>
      <c r="R91" s="58">
        <v>28.4</v>
      </c>
      <c r="S91" s="37">
        <v>20.9</v>
      </c>
    </row>
    <row r="92" spans="1:20" s="34" customFormat="1">
      <c r="A92" s="54" t="s">
        <v>129</v>
      </c>
      <c r="B92" s="59">
        <v>36</v>
      </c>
      <c r="C92" s="58">
        <v>37.1</v>
      </c>
      <c r="D92" s="58">
        <v>24.4</v>
      </c>
      <c r="E92" s="60">
        <v>41</v>
      </c>
      <c r="F92" s="58">
        <v>28.7</v>
      </c>
      <c r="G92" s="58">
        <v>25.38</v>
      </c>
      <c r="H92" s="57"/>
      <c r="I92" s="57"/>
      <c r="J92" s="57"/>
      <c r="K92" s="57"/>
      <c r="L92" s="57"/>
      <c r="M92" s="57"/>
      <c r="N92" s="57"/>
      <c r="O92" s="57"/>
      <c r="P92" s="57"/>
      <c r="Q92" s="58">
        <v>37.6</v>
      </c>
      <c r="R92" s="58">
        <v>32.1</v>
      </c>
      <c r="S92" s="37">
        <v>21.6</v>
      </c>
    </row>
    <row r="93" spans="1:20" s="34" customFormat="1">
      <c r="A93" s="54" t="s">
        <v>130</v>
      </c>
      <c r="B93" s="58">
        <v>20.8</v>
      </c>
      <c r="C93" s="58">
        <v>41.5</v>
      </c>
      <c r="D93" s="58"/>
      <c r="E93" s="58">
        <v>33.700000000000003</v>
      </c>
      <c r="F93" s="58">
        <v>26.6</v>
      </c>
      <c r="G93" s="58">
        <v>25.25</v>
      </c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37"/>
    </row>
  </sheetData>
  <mergeCells count="13">
    <mergeCell ref="B1:I1"/>
    <mergeCell ref="L1:Y1"/>
    <mergeCell ref="B12:K12"/>
    <mergeCell ref="N12:W12"/>
    <mergeCell ref="B24:AC24"/>
    <mergeCell ref="B77:S77"/>
    <mergeCell ref="B86:S86"/>
    <mergeCell ref="B68:L68"/>
    <mergeCell ref="B35:AC35"/>
    <mergeCell ref="B46:I46"/>
    <mergeCell ref="L46:S46"/>
    <mergeCell ref="B57:I57"/>
    <mergeCell ref="L57:AC5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65"/>
  <sheetViews>
    <sheetView topLeftCell="G1" workbookViewId="0">
      <pane ySplit="1" topLeftCell="A7" activePane="bottomLeft" state="frozen"/>
      <selection pane="bottomLeft" activeCell="AB5" sqref="AB5"/>
    </sheetView>
  </sheetViews>
  <sheetFormatPr defaultColWidth="8.88671875" defaultRowHeight="13.2"/>
  <cols>
    <col min="1" max="1" width="11" style="4" bestFit="1" customWidth="1"/>
    <col min="2" max="2" width="12.109375" style="4" bestFit="1" customWidth="1"/>
    <col min="3" max="3" width="21.44140625" style="27" customWidth="1"/>
    <col min="4" max="4" width="20.33203125" style="4" customWidth="1"/>
    <col min="5" max="5" width="38.6640625" style="4" customWidth="1"/>
    <col min="6" max="6" width="15.6640625" style="4" customWidth="1"/>
    <col min="7" max="7" width="30.109375" style="4" customWidth="1"/>
    <col min="8" max="8" width="8.88671875" style="8"/>
    <col min="9" max="9" width="8.88671875" style="4"/>
    <col min="10" max="10" width="14.6640625" style="4" bestFit="1" customWidth="1"/>
    <col min="11" max="11" width="8.88671875" style="4"/>
    <col min="12" max="12" width="12.6640625" style="4" bestFit="1" customWidth="1"/>
    <col min="13" max="13" width="12.44140625" style="4" bestFit="1" customWidth="1"/>
    <col min="14" max="15" width="8.88671875" style="4"/>
    <col min="16" max="16" width="9.6640625" style="4" bestFit="1" customWidth="1"/>
    <col min="17" max="17" width="8.88671875" style="4"/>
    <col min="18" max="18" width="12.44140625" style="4" bestFit="1" customWidth="1"/>
    <col min="19" max="23" width="8.88671875" style="4"/>
    <col min="24" max="24" width="12.6640625" style="4" bestFit="1" customWidth="1"/>
    <col min="25" max="25" width="9.33203125" style="4" bestFit="1" customWidth="1"/>
    <col min="26" max="26" width="8.88671875" style="4"/>
    <col min="27" max="27" width="15" style="4" bestFit="1" customWidth="1"/>
    <col min="28" max="28" width="255.6640625" style="4" bestFit="1" customWidth="1"/>
    <col min="29" max="29" width="137" style="4" bestFit="1" customWidth="1"/>
    <col min="30" max="16384" width="8.88671875" style="4"/>
  </cols>
  <sheetData>
    <row r="1" spans="1:29">
      <c r="A1" s="4" t="s">
        <v>172</v>
      </c>
      <c r="B1" s="4" t="s">
        <v>173</v>
      </c>
      <c r="C1" s="5" t="s">
        <v>174</v>
      </c>
      <c r="D1" s="6" t="s">
        <v>175</v>
      </c>
      <c r="E1" s="4" t="s">
        <v>176</v>
      </c>
      <c r="F1" s="4" t="s">
        <v>177</v>
      </c>
      <c r="G1" s="4" t="s">
        <v>178</v>
      </c>
      <c r="H1" s="8" t="s">
        <v>179</v>
      </c>
      <c r="I1" s="4" t="s">
        <v>180</v>
      </c>
      <c r="J1" s="4" t="s">
        <v>181</v>
      </c>
      <c r="K1" s="4" t="s">
        <v>182</v>
      </c>
      <c r="L1" s="4" t="s">
        <v>183</v>
      </c>
      <c r="M1" s="4" t="s">
        <v>184</v>
      </c>
      <c r="N1" s="4" t="s">
        <v>182</v>
      </c>
      <c r="O1" s="4" t="s">
        <v>183</v>
      </c>
      <c r="P1" s="4" t="s">
        <v>185</v>
      </c>
      <c r="Q1" s="4" t="s">
        <v>182</v>
      </c>
      <c r="R1" s="4" t="s">
        <v>183</v>
      </c>
      <c r="S1" s="4" t="s">
        <v>186</v>
      </c>
      <c r="T1" s="4" t="s">
        <v>182</v>
      </c>
      <c r="U1" s="4" t="s">
        <v>183</v>
      </c>
      <c r="V1" s="4" t="s">
        <v>187</v>
      </c>
      <c r="W1" s="4" t="s">
        <v>182</v>
      </c>
      <c r="X1" s="4" t="s">
        <v>183</v>
      </c>
      <c r="Y1" s="4" t="s">
        <v>188</v>
      </c>
      <c r="Z1" s="4" t="s">
        <v>182</v>
      </c>
      <c r="AA1" s="4" t="s">
        <v>183</v>
      </c>
      <c r="AB1" s="4" t="s">
        <v>189</v>
      </c>
      <c r="AC1" s="4" t="s">
        <v>190</v>
      </c>
    </row>
    <row r="2" spans="1:29" ht="15.6">
      <c r="A2" s="4">
        <v>10</v>
      </c>
      <c r="B2" s="4">
        <v>318</v>
      </c>
      <c r="C2" s="5" t="s">
        <v>191</v>
      </c>
      <c r="E2" s="4" t="s">
        <v>192</v>
      </c>
      <c r="F2" s="4" t="s">
        <v>193</v>
      </c>
      <c r="G2" s="4" t="s">
        <v>194</v>
      </c>
      <c r="H2" s="8" t="s">
        <v>195</v>
      </c>
      <c r="J2" s="5">
        <v>278</v>
      </c>
      <c r="K2" s="4">
        <v>4.6239999999999997</v>
      </c>
      <c r="L2" s="4">
        <f t="shared" ref="L2:L28" si="0">(J2*K2)/10</f>
        <v>128.5472</v>
      </c>
      <c r="AB2" s="15" t="s">
        <v>196</v>
      </c>
      <c r="AC2" s="80" t="s">
        <v>197</v>
      </c>
    </row>
    <row r="3" spans="1:29" ht="15.6">
      <c r="A3" s="4">
        <v>4</v>
      </c>
      <c r="B3" s="4">
        <v>252</v>
      </c>
      <c r="C3" s="7" t="s">
        <v>198</v>
      </c>
      <c r="D3" s="4">
        <v>42</v>
      </c>
      <c r="E3" s="4" t="s">
        <v>199</v>
      </c>
      <c r="F3" s="4" t="s">
        <v>193</v>
      </c>
      <c r="G3" s="4" t="s">
        <v>200</v>
      </c>
      <c r="H3" s="8" t="s">
        <v>201</v>
      </c>
      <c r="J3" s="5">
        <v>282</v>
      </c>
      <c r="K3" s="4">
        <v>4.6239999999999997</v>
      </c>
      <c r="L3" s="4">
        <f t="shared" si="0"/>
        <v>130.39679999999998</v>
      </c>
      <c r="AB3" s="15" t="s">
        <v>202</v>
      </c>
      <c r="AC3" s="80" t="s">
        <v>197</v>
      </c>
    </row>
    <row r="4" spans="1:29" ht="15.6">
      <c r="A4" s="4">
        <v>4</v>
      </c>
      <c r="B4" s="4">
        <v>253</v>
      </c>
      <c r="C4" s="7" t="s">
        <v>203</v>
      </c>
      <c r="E4" s="4" t="s">
        <v>199</v>
      </c>
      <c r="F4" s="4" t="s">
        <v>193</v>
      </c>
      <c r="G4" s="4" t="s">
        <v>200</v>
      </c>
      <c r="H4" s="8" t="s">
        <v>201</v>
      </c>
      <c r="J4" s="5">
        <v>282</v>
      </c>
      <c r="K4" s="4">
        <v>4.6239999999999997</v>
      </c>
      <c r="L4" s="4">
        <f t="shared" si="0"/>
        <v>130.39679999999998</v>
      </c>
      <c r="AB4" s="15" t="s">
        <v>202</v>
      </c>
      <c r="AC4" s="80" t="s">
        <v>197</v>
      </c>
    </row>
    <row r="5" spans="1:29" ht="15.6">
      <c r="A5" s="4">
        <v>8</v>
      </c>
      <c r="B5" s="4">
        <v>293</v>
      </c>
      <c r="C5" s="7" t="s">
        <v>204</v>
      </c>
      <c r="E5" s="4" t="s">
        <v>205</v>
      </c>
      <c r="F5" s="4" t="s">
        <v>193</v>
      </c>
      <c r="G5" s="4" t="s">
        <v>200</v>
      </c>
      <c r="H5" s="8" t="s">
        <v>206</v>
      </c>
      <c r="J5" s="5">
        <v>283</v>
      </c>
      <c r="K5" s="4">
        <v>4.6239999999999997</v>
      </c>
      <c r="L5" s="4">
        <f t="shared" si="0"/>
        <v>130.85919999999999</v>
      </c>
      <c r="AB5" s="89" t="s">
        <v>207</v>
      </c>
      <c r="AC5" s="80" t="s">
        <v>197</v>
      </c>
    </row>
    <row r="6" spans="1:29" ht="15.6">
      <c r="A6" s="4">
        <v>5</v>
      </c>
      <c r="B6" s="4">
        <v>268</v>
      </c>
      <c r="C6" s="5" t="s">
        <v>208</v>
      </c>
      <c r="E6" s="4" t="s">
        <v>209</v>
      </c>
      <c r="F6" s="4" t="s">
        <v>193</v>
      </c>
      <c r="G6" s="4" t="s">
        <v>200</v>
      </c>
      <c r="H6" s="8" t="s">
        <v>210</v>
      </c>
      <c r="I6" s="4" t="s">
        <v>211</v>
      </c>
      <c r="J6" s="5">
        <v>283.2</v>
      </c>
      <c r="K6" s="4">
        <v>4.6239999999999997</v>
      </c>
      <c r="L6" s="4">
        <f t="shared" si="0"/>
        <v>130.95167999999998</v>
      </c>
      <c r="AB6" s="89" t="s">
        <v>212</v>
      </c>
      <c r="AC6" s="80" t="s">
        <v>197</v>
      </c>
    </row>
    <row r="7" spans="1:29" ht="15.6">
      <c r="A7" s="4">
        <v>6</v>
      </c>
      <c r="B7" s="4">
        <v>287</v>
      </c>
      <c r="C7" s="7" t="s">
        <v>213</v>
      </c>
      <c r="E7" s="4" t="s">
        <v>214</v>
      </c>
      <c r="F7" s="4" t="s">
        <v>193</v>
      </c>
      <c r="G7" s="4" t="s">
        <v>200</v>
      </c>
      <c r="H7" s="8" t="s">
        <v>215</v>
      </c>
      <c r="J7" s="4">
        <v>283.3</v>
      </c>
      <c r="K7" s="4">
        <v>4.6239999999999997</v>
      </c>
      <c r="L7" s="4">
        <f t="shared" si="0"/>
        <v>130.99791999999999</v>
      </c>
      <c r="AB7" s="15" t="s">
        <v>202</v>
      </c>
      <c r="AC7" s="80" t="s">
        <v>197</v>
      </c>
    </row>
    <row r="8" spans="1:29" ht="15.6">
      <c r="A8" s="4">
        <v>9</v>
      </c>
      <c r="B8" s="4">
        <v>310</v>
      </c>
      <c r="C8" s="5" t="s">
        <v>216</v>
      </c>
      <c r="E8" s="6" t="s">
        <v>217</v>
      </c>
      <c r="F8" s="4" t="s">
        <v>193</v>
      </c>
      <c r="G8" s="4" t="s">
        <v>194</v>
      </c>
      <c r="H8" s="8" t="s">
        <v>218</v>
      </c>
      <c r="J8" s="5">
        <v>287</v>
      </c>
      <c r="K8" s="4">
        <v>4.6239999999999997</v>
      </c>
      <c r="L8" s="4">
        <f t="shared" si="0"/>
        <v>132.7088</v>
      </c>
      <c r="AB8" s="15" t="s">
        <v>196</v>
      </c>
      <c r="AC8" s="80" t="s">
        <v>197</v>
      </c>
    </row>
    <row r="9" spans="1:29" ht="15.6">
      <c r="A9" s="4">
        <v>9</v>
      </c>
      <c r="B9" s="4">
        <v>311</v>
      </c>
      <c r="C9" s="5" t="s">
        <v>219</v>
      </c>
      <c r="E9" s="6" t="s">
        <v>217</v>
      </c>
      <c r="F9" s="4" t="s">
        <v>193</v>
      </c>
      <c r="G9" s="4" t="s">
        <v>194</v>
      </c>
      <c r="H9" s="8" t="s">
        <v>218</v>
      </c>
      <c r="J9" s="5">
        <v>287</v>
      </c>
      <c r="K9" s="4">
        <v>4.6239999999999997</v>
      </c>
      <c r="L9" s="4">
        <f t="shared" si="0"/>
        <v>132.7088</v>
      </c>
      <c r="AB9" s="15" t="s">
        <v>196</v>
      </c>
      <c r="AC9" s="80" t="s">
        <v>197</v>
      </c>
    </row>
    <row r="10" spans="1:29" ht="15.6">
      <c r="A10" s="4">
        <v>9</v>
      </c>
      <c r="B10" s="4">
        <v>312</v>
      </c>
      <c r="C10" s="5" t="s">
        <v>220</v>
      </c>
      <c r="E10" s="6" t="s">
        <v>217</v>
      </c>
      <c r="F10" s="4" t="s">
        <v>193</v>
      </c>
      <c r="G10" s="4" t="s">
        <v>194</v>
      </c>
      <c r="H10" s="8" t="s">
        <v>218</v>
      </c>
      <c r="J10" s="5">
        <v>291</v>
      </c>
      <c r="K10" s="4">
        <v>4.6239999999999997</v>
      </c>
      <c r="L10" s="4">
        <f t="shared" si="0"/>
        <v>134.55839999999998</v>
      </c>
      <c r="AB10" s="15" t="s">
        <v>196</v>
      </c>
      <c r="AC10" s="80" t="s">
        <v>197</v>
      </c>
    </row>
    <row r="11" spans="1:29" ht="15.6">
      <c r="A11" s="4">
        <v>3</v>
      </c>
      <c r="B11" s="4">
        <v>66</v>
      </c>
      <c r="C11" s="23" t="s">
        <v>130</v>
      </c>
      <c r="E11" s="4" t="s">
        <v>221</v>
      </c>
      <c r="F11" s="4" t="s">
        <v>193</v>
      </c>
      <c r="G11" s="4" t="s">
        <v>222</v>
      </c>
      <c r="H11" s="8" t="s">
        <v>223</v>
      </c>
      <c r="I11" s="4" t="s">
        <v>224</v>
      </c>
      <c r="J11" s="5">
        <v>295</v>
      </c>
      <c r="K11" s="4">
        <v>4.6239999999999997</v>
      </c>
      <c r="L11" s="4">
        <f t="shared" si="0"/>
        <v>136.40799999999999</v>
      </c>
      <c r="AB11" s="4" t="s">
        <v>225</v>
      </c>
      <c r="AC11" s="80" t="s">
        <v>197</v>
      </c>
    </row>
    <row r="12" spans="1:29" ht="15.6">
      <c r="A12" s="4">
        <v>11</v>
      </c>
      <c r="B12" s="4">
        <v>340</v>
      </c>
      <c r="C12" s="5" t="s">
        <v>226</v>
      </c>
      <c r="E12" s="4" t="s">
        <v>227</v>
      </c>
      <c r="F12" s="4" t="s">
        <v>193</v>
      </c>
      <c r="G12" s="4" t="s">
        <v>228</v>
      </c>
      <c r="H12" s="8" t="s">
        <v>229</v>
      </c>
      <c r="I12" s="1"/>
      <c r="J12" s="4">
        <v>295</v>
      </c>
      <c r="K12" s="4">
        <v>4.6239999999999997</v>
      </c>
      <c r="L12" s="4">
        <f t="shared" si="0"/>
        <v>136.40799999999999</v>
      </c>
      <c r="V12" s="17"/>
      <c r="AB12" s="89" t="s">
        <v>230</v>
      </c>
      <c r="AC12" s="80" t="s">
        <v>197</v>
      </c>
    </row>
    <row r="13" spans="1:29" ht="15.6">
      <c r="A13" s="4">
        <v>3</v>
      </c>
      <c r="B13" s="4">
        <v>67</v>
      </c>
      <c r="C13" s="23" t="s">
        <v>130</v>
      </c>
      <c r="E13" s="4" t="s">
        <v>221</v>
      </c>
      <c r="F13" s="4" t="s">
        <v>193</v>
      </c>
      <c r="G13" s="4" t="s">
        <v>222</v>
      </c>
      <c r="H13" s="8" t="s">
        <v>223</v>
      </c>
      <c r="I13" s="4" t="s">
        <v>211</v>
      </c>
      <c r="J13" s="5">
        <v>296</v>
      </c>
      <c r="K13" s="4">
        <v>4.6239999999999997</v>
      </c>
      <c r="L13" s="4">
        <f t="shared" si="0"/>
        <v>136.87039999999999</v>
      </c>
      <c r="AB13" s="4" t="s">
        <v>225</v>
      </c>
      <c r="AC13" s="80" t="s">
        <v>197</v>
      </c>
    </row>
    <row r="14" spans="1:29" ht="15.6">
      <c r="A14" s="4">
        <v>2</v>
      </c>
      <c r="B14" s="4">
        <v>52</v>
      </c>
      <c r="C14" s="23" t="s">
        <v>125</v>
      </c>
      <c r="E14" s="4" t="s">
        <v>231</v>
      </c>
      <c r="F14" s="4" t="s">
        <v>193</v>
      </c>
      <c r="G14" s="4" t="s">
        <v>222</v>
      </c>
      <c r="H14" s="8" t="s">
        <v>223</v>
      </c>
      <c r="I14" s="4" t="s">
        <v>224</v>
      </c>
      <c r="J14" s="1">
        <v>296</v>
      </c>
      <c r="K14" s="4">
        <v>4.6239999999999997</v>
      </c>
      <c r="L14" s="4">
        <f t="shared" si="0"/>
        <v>136.87039999999999</v>
      </c>
      <c r="AB14" s="4" t="s">
        <v>225</v>
      </c>
      <c r="AC14" s="80" t="s">
        <v>197</v>
      </c>
    </row>
    <row r="15" spans="1:29" ht="15.6">
      <c r="A15" s="4">
        <v>2</v>
      </c>
      <c r="B15" s="4">
        <v>53</v>
      </c>
      <c r="C15" s="23" t="s">
        <v>125</v>
      </c>
      <c r="E15" s="4" t="s">
        <v>231</v>
      </c>
      <c r="F15" s="4" t="s">
        <v>193</v>
      </c>
      <c r="G15" s="4" t="s">
        <v>222</v>
      </c>
      <c r="H15" s="8" t="s">
        <v>223</v>
      </c>
      <c r="I15" s="4" t="s">
        <v>211</v>
      </c>
      <c r="J15" s="1">
        <v>297</v>
      </c>
      <c r="K15" s="4">
        <v>4.6239999999999997</v>
      </c>
      <c r="L15" s="4">
        <f t="shared" si="0"/>
        <v>137.33279999999999</v>
      </c>
      <c r="AB15" s="4" t="s">
        <v>225</v>
      </c>
      <c r="AC15" s="80" t="s">
        <v>197</v>
      </c>
    </row>
    <row r="16" spans="1:29" ht="15.6">
      <c r="A16" s="4">
        <v>4</v>
      </c>
      <c r="B16" s="4">
        <v>254</v>
      </c>
      <c r="C16" s="7" t="s">
        <v>232</v>
      </c>
      <c r="D16" s="4" t="s">
        <v>233</v>
      </c>
      <c r="E16" s="4" t="s">
        <v>199</v>
      </c>
      <c r="F16" s="4" t="s">
        <v>193</v>
      </c>
      <c r="G16" s="4" t="s">
        <v>200</v>
      </c>
      <c r="H16" s="8" t="s">
        <v>201</v>
      </c>
      <c r="J16" s="5">
        <v>298.39999999999998</v>
      </c>
      <c r="K16" s="4">
        <v>4.6239999999999997</v>
      </c>
      <c r="L16" s="4">
        <f t="shared" si="0"/>
        <v>137.98015999999998</v>
      </c>
      <c r="AB16" s="15" t="s">
        <v>202</v>
      </c>
      <c r="AC16" s="80" t="s">
        <v>197</v>
      </c>
    </row>
    <row r="17" spans="1:29" ht="15.6">
      <c r="A17" s="4">
        <v>4</v>
      </c>
      <c r="B17" s="4">
        <v>255</v>
      </c>
      <c r="C17" s="7" t="s">
        <v>232</v>
      </c>
      <c r="D17" s="4" t="s">
        <v>233</v>
      </c>
      <c r="E17" s="4" t="s">
        <v>199</v>
      </c>
      <c r="F17" s="4" t="s">
        <v>193</v>
      </c>
      <c r="G17" s="4" t="s">
        <v>200</v>
      </c>
      <c r="H17" s="8" t="s">
        <v>201</v>
      </c>
      <c r="J17" s="4">
        <v>298.60000000000002</v>
      </c>
      <c r="K17" s="4">
        <v>4.6239999999999997</v>
      </c>
      <c r="L17" s="4">
        <f t="shared" si="0"/>
        <v>138.07264000000001</v>
      </c>
      <c r="AB17" s="15" t="s">
        <v>202</v>
      </c>
      <c r="AC17" s="80" t="s">
        <v>197</v>
      </c>
    </row>
    <row r="18" spans="1:29" ht="15.6">
      <c r="A18" s="4">
        <v>5</v>
      </c>
      <c r="B18" s="4">
        <v>269</v>
      </c>
      <c r="C18" s="7" t="s">
        <v>234</v>
      </c>
      <c r="E18" s="4" t="s">
        <v>209</v>
      </c>
      <c r="F18" s="4" t="s">
        <v>193</v>
      </c>
      <c r="G18" s="4" t="s">
        <v>200</v>
      </c>
      <c r="H18" s="8" t="s">
        <v>210</v>
      </c>
      <c r="I18" s="4" t="s">
        <v>224</v>
      </c>
      <c r="J18" s="4">
        <v>298.60000000000002</v>
      </c>
      <c r="K18" s="4">
        <v>4.6239999999999997</v>
      </c>
      <c r="L18" s="4">
        <f t="shared" si="0"/>
        <v>138.07264000000001</v>
      </c>
      <c r="AB18" s="15" t="s">
        <v>235</v>
      </c>
      <c r="AC18" s="80" t="s">
        <v>197</v>
      </c>
    </row>
    <row r="19" spans="1:29" ht="15.6">
      <c r="A19" s="4">
        <v>5</v>
      </c>
      <c r="B19" s="4">
        <v>270</v>
      </c>
      <c r="C19" s="5" t="s">
        <v>234</v>
      </c>
      <c r="E19" s="4" t="s">
        <v>209</v>
      </c>
      <c r="F19" s="4" t="s">
        <v>193</v>
      </c>
      <c r="G19" s="4" t="s">
        <v>200</v>
      </c>
      <c r="H19" s="8" t="s">
        <v>210</v>
      </c>
      <c r="I19" s="4" t="s">
        <v>211</v>
      </c>
      <c r="J19" s="5">
        <v>299</v>
      </c>
      <c r="K19" s="4">
        <v>4.6239999999999997</v>
      </c>
      <c r="L19" s="4">
        <f t="shared" si="0"/>
        <v>138.25759999999997</v>
      </c>
      <c r="AB19" s="15" t="s">
        <v>235</v>
      </c>
      <c r="AC19" s="80" t="s">
        <v>197</v>
      </c>
    </row>
    <row r="20" spans="1:29" ht="15.6">
      <c r="A20" s="4">
        <v>2</v>
      </c>
      <c r="B20" s="4">
        <v>54</v>
      </c>
      <c r="C20" s="23" t="s">
        <v>127</v>
      </c>
      <c r="E20" s="4" t="s">
        <v>231</v>
      </c>
      <c r="F20" s="4" t="s">
        <v>193</v>
      </c>
      <c r="G20" s="4" t="s">
        <v>222</v>
      </c>
      <c r="H20" s="8" t="s">
        <v>223</v>
      </c>
      <c r="I20" s="4" t="s">
        <v>211</v>
      </c>
      <c r="J20" s="1">
        <v>300</v>
      </c>
      <c r="K20" s="4">
        <v>4.6239999999999997</v>
      </c>
      <c r="L20" s="4">
        <f t="shared" si="0"/>
        <v>138.71999999999997</v>
      </c>
      <c r="AB20" s="4" t="s">
        <v>225</v>
      </c>
      <c r="AC20" s="80" t="s">
        <v>197</v>
      </c>
    </row>
    <row r="21" spans="1:29" ht="15.6">
      <c r="A21" s="4">
        <v>1</v>
      </c>
      <c r="B21" s="4">
        <v>15</v>
      </c>
      <c r="C21" s="23" t="s">
        <v>129</v>
      </c>
      <c r="E21" s="4" t="s">
        <v>236</v>
      </c>
      <c r="F21" s="4" t="s">
        <v>193</v>
      </c>
      <c r="G21" s="4" t="s">
        <v>237</v>
      </c>
      <c r="H21" s="8" t="s">
        <v>238</v>
      </c>
      <c r="I21" s="4" t="s">
        <v>211</v>
      </c>
      <c r="J21" s="5">
        <v>305</v>
      </c>
      <c r="K21" s="4">
        <v>4.6239999999999997</v>
      </c>
      <c r="L21" s="4">
        <f t="shared" si="0"/>
        <v>141.03199999999998</v>
      </c>
      <c r="AB21" s="4" t="s">
        <v>225</v>
      </c>
      <c r="AC21" s="80" t="s">
        <v>197</v>
      </c>
    </row>
    <row r="22" spans="1:29" ht="15.6">
      <c r="A22" s="4">
        <v>11</v>
      </c>
      <c r="B22" s="4">
        <v>335</v>
      </c>
      <c r="C22" s="2" t="s">
        <v>239</v>
      </c>
      <c r="E22" s="4" t="s">
        <v>227</v>
      </c>
      <c r="F22" s="4" t="s">
        <v>193</v>
      </c>
      <c r="G22" s="4" t="s">
        <v>228</v>
      </c>
      <c r="H22" s="8" t="s">
        <v>229</v>
      </c>
      <c r="J22" s="4">
        <v>305</v>
      </c>
      <c r="K22" s="4">
        <v>4.6239999999999997</v>
      </c>
      <c r="L22" s="4">
        <f t="shared" si="0"/>
        <v>141.03199999999998</v>
      </c>
      <c r="Y22" s="5"/>
      <c r="AB22" s="15" t="s">
        <v>240</v>
      </c>
      <c r="AC22" s="80" t="s">
        <v>197</v>
      </c>
    </row>
    <row r="23" spans="1:29" ht="15.6">
      <c r="A23" s="4">
        <v>1</v>
      </c>
      <c r="B23" s="4">
        <v>16</v>
      </c>
      <c r="C23" s="23" t="s">
        <v>129</v>
      </c>
      <c r="E23" s="4" t="s">
        <v>236</v>
      </c>
      <c r="F23" s="4" t="s">
        <v>193</v>
      </c>
      <c r="G23" s="4" t="s">
        <v>237</v>
      </c>
      <c r="H23" s="8" t="s">
        <v>238</v>
      </c>
      <c r="I23" s="4" t="s">
        <v>224</v>
      </c>
      <c r="J23" s="5">
        <v>307</v>
      </c>
      <c r="K23" s="4">
        <v>4.6239999999999997</v>
      </c>
      <c r="L23" s="4">
        <f t="shared" si="0"/>
        <v>141.95679999999999</v>
      </c>
      <c r="AB23" s="4" t="s">
        <v>225</v>
      </c>
      <c r="AC23" s="80" t="s">
        <v>197</v>
      </c>
    </row>
    <row r="24" spans="1:29" ht="15.6">
      <c r="A24" s="4">
        <v>2</v>
      </c>
      <c r="B24" s="4">
        <v>55</v>
      </c>
      <c r="C24" s="23" t="s">
        <v>124</v>
      </c>
      <c r="E24" s="4" t="s">
        <v>231</v>
      </c>
      <c r="F24" s="4" t="s">
        <v>193</v>
      </c>
      <c r="G24" s="4" t="s">
        <v>222</v>
      </c>
      <c r="H24" s="8" t="s">
        <v>223</v>
      </c>
      <c r="I24" s="4" t="s">
        <v>211</v>
      </c>
      <c r="J24" s="1">
        <v>307</v>
      </c>
      <c r="K24" s="4">
        <v>4.6239999999999997</v>
      </c>
      <c r="L24" s="4">
        <f t="shared" si="0"/>
        <v>141.95679999999999</v>
      </c>
      <c r="AB24" s="4" t="s">
        <v>225</v>
      </c>
      <c r="AC24" s="80" t="s">
        <v>197</v>
      </c>
    </row>
    <row r="25" spans="1:29" ht="15.6">
      <c r="A25" s="4">
        <v>11</v>
      </c>
      <c r="B25" s="4">
        <v>326</v>
      </c>
      <c r="C25" s="5" t="s">
        <v>241</v>
      </c>
      <c r="E25" s="4" t="s">
        <v>227</v>
      </c>
      <c r="F25" s="4" t="s">
        <v>193</v>
      </c>
      <c r="G25" s="4" t="s">
        <v>228</v>
      </c>
      <c r="H25" s="8" t="s">
        <v>229</v>
      </c>
      <c r="J25" s="4">
        <v>311</v>
      </c>
      <c r="K25" s="4">
        <v>4.6239999999999997</v>
      </c>
      <c r="L25" s="4">
        <f t="shared" si="0"/>
        <v>143.8064</v>
      </c>
      <c r="Y25" s="5"/>
      <c r="AB25" s="15" t="s">
        <v>240</v>
      </c>
      <c r="AC25" s="80" t="s">
        <v>197</v>
      </c>
    </row>
    <row r="26" spans="1:29" ht="15.6">
      <c r="A26" s="4">
        <v>11</v>
      </c>
      <c r="B26" s="4">
        <v>321</v>
      </c>
      <c r="C26" s="27" t="s">
        <v>242</v>
      </c>
      <c r="E26" s="4" t="s">
        <v>227</v>
      </c>
      <c r="F26" s="4" t="s">
        <v>193</v>
      </c>
      <c r="G26" s="4" t="s">
        <v>228</v>
      </c>
      <c r="H26" s="8" t="s">
        <v>229</v>
      </c>
      <c r="J26" s="4">
        <v>315</v>
      </c>
      <c r="K26" s="4">
        <v>4.6239999999999997</v>
      </c>
      <c r="L26" s="4">
        <f t="shared" si="0"/>
        <v>145.65600000000001</v>
      </c>
      <c r="Q26" s="24"/>
      <c r="AB26" s="15" t="s">
        <v>240</v>
      </c>
      <c r="AC26" s="80" t="s">
        <v>197</v>
      </c>
    </row>
    <row r="27" spans="1:29" ht="15.6">
      <c r="A27" s="4">
        <v>2</v>
      </c>
      <c r="B27" s="4">
        <v>56</v>
      </c>
      <c r="C27" s="23" t="s">
        <v>126</v>
      </c>
      <c r="E27" s="4" t="s">
        <v>231</v>
      </c>
      <c r="F27" s="4" t="s">
        <v>193</v>
      </c>
      <c r="G27" s="4" t="s">
        <v>222</v>
      </c>
      <c r="H27" s="8" t="s">
        <v>223</v>
      </c>
      <c r="I27" s="4" t="s">
        <v>211</v>
      </c>
      <c r="J27" s="1">
        <v>318</v>
      </c>
      <c r="K27" s="4">
        <v>4.6239999999999997</v>
      </c>
      <c r="L27" s="4">
        <f t="shared" si="0"/>
        <v>147.04319999999998</v>
      </c>
      <c r="AB27" s="4" t="s">
        <v>225</v>
      </c>
      <c r="AC27" s="80" t="s">
        <v>197</v>
      </c>
    </row>
    <row r="28" spans="1:29" ht="15.6">
      <c r="A28" s="4">
        <v>2</v>
      </c>
      <c r="B28" s="4">
        <v>57</v>
      </c>
      <c r="C28" s="23" t="s">
        <v>126</v>
      </c>
      <c r="E28" s="4" t="s">
        <v>231</v>
      </c>
      <c r="F28" s="4" t="s">
        <v>193</v>
      </c>
      <c r="G28" s="4" t="s">
        <v>222</v>
      </c>
      <c r="H28" s="8" t="s">
        <v>223</v>
      </c>
      <c r="I28" s="4" t="s">
        <v>224</v>
      </c>
      <c r="J28" s="1">
        <v>320</v>
      </c>
      <c r="K28" s="4">
        <v>4.6239999999999997</v>
      </c>
      <c r="L28" s="4">
        <f t="shared" si="0"/>
        <v>147.96799999999999</v>
      </c>
      <c r="AB28" s="4" t="s">
        <v>225</v>
      </c>
      <c r="AC28" s="80" t="s">
        <v>197</v>
      </c>
    </row>
    <row r="29" spans="1:29" ht="15.6">
      <c r="A29" s="4">
        <v>1</v>
      </c>
      <c r="B29" s="4">
        <v>1</v>
      </c>
      <c r="C29" s="23" t="s">
        <v>128</v>
      </c>
      <c r="E29" s="4" t="s">
        <v>236</v>
      </c>
      <c r="F29" s="4" t="s">
        <v>193</v>
      </c>
      <c r="G29" s="4" t="s">
        <v>237</v>
      </c>
      <c r="H29" s="8" t="s">
        <v>238</v>
      </c>
      <c r="I29" s="4" t="s">
        <v>224</v>
      </c>
      <c r="Y29" s="5">
        <v>279</v>
      </c>
      <c r="Z29" s="4">
        <v>5.2389999999999999</v>
      </c>
      <c r="AA29" s="4">
        <f>(Y29*Z29)/10</f>
        <v>146.16810000000001</v>
      </c>
      <c r="AB29" s="4" t="s">
        <v>225</v>
      </c>
      <c r="AC29" s="80" t="s">
        <v>197</v>
      </c>
    </row>
    <row r="30" spans="1:29" ht="15.6">
      <c r="A30" s="4">
        <v>1</v>
      </c>
      <c r="B30" s="4">
        <v>2</v>
      </c>
      <c r="C30" s="23" t="s">
        <v>128</v>
      </c>
      <c r="E30" s="4" t="s">
        <v>236</v>
      </c>
      <c r="F30" s="4" t="s">
        <v>193</v>
      </c>
      <c r="G30" s="4" t="s">
        <v>237</v>
      </c>
      <c r="H30" s="8" t="s">
        <v>238</v>
      </c>
      <c r="I30" s="4" t="s">
        <v>211</v>
      </c>
      <c r="Y30" s="5">
        <v>279</v>
      </c>
      <c r="Z30" s="4">
        <v>5.2389999999999999</v>
      </c>
      <c r="AA30" s="4">
        <f>(Y30*Z30)/10</f>
        <v>146.16810000000001</v>
      </c>
      <c r="AB30" s="4" t="s">
        <v>225</v>
      </c>
      <c r="AC30" s="80" t="s">
        <v>197</v>
      </c>
    </row>
    <row r="31" spans="1:29" ht="15.6">
      <c r="A31" s="4">
        <v>1</v>
      </c>
      <c r="B31" s="4">
        <v>5</v>
      </c>
      <c r="C31" s="23" t="s">
        <v>128</v>
      </c>
      <c r="E31" s="4" t="s">
        <v>236</v>
      </c>
      <c r="F31" s="4" t="s">
        <v>193</v>
      </c>
      <c r="G31" s="4" t="s">
        <v>237</v>
      </c>
      <c r="H31" s="8" t="s">
        <v>238</v>
      </c>
      <c r="I31" s="4" t="s">
        <v>224</v>
      </c>
      <c r="V31" s="5">
        <v>236</v>
      </c>
      <c r="W31" s="4">
        <v>6.1020000000000003</v>
      </c>
      <c r="X31" s="4">
        <f>(V31*W31)/10</f>
        <v>144.00720000000001</v>
      </c>
      <c r="AB31" s="4" t="s">
        <v>225</v>
      </c>
      <c r="AC31" s="80" t="s">
        <v>197</v>
      </c>
    </row>
    <row r="32" spans="1:29" ht="15.6">
      <c r="A32" s="4">
        <v>1</v>
      </c>
      <c r="B32" s="4">
        <v>6</v>
      </c>
      <c r="C32" s="23" t="s">
        <v>128</v>
      </c>
      <c r="E32" s="4" t="s">
        <v>236</v>
      </c>
      <c r="F32" s="4" t="s">
        <v>193</v>
      </c>
      <c r="G32" s="4" t="s">
        <v>237</v>
      </c>
      <c r="H32" s="8" t="s">
        <v>238</v>
      </c>
      <c r="I32" s="4" t="s">
        <v>211</v>
      </c>
      <c r="V32" s="5">
        <v>237</v>
      </c>
      <c r="W32" s="4">
        <v>6.1020000000000003</v>
      </c>
      <c r="X32" s="4">
        <f>(V32*W32)/10</f>
        <v>144.6174</v>
      </c>
      <c r="AB32" s="4" t="s">
        <v>225</v>
      </c>
      <c r="AC32" s="80" t="s">
        <v>197</v>
      </c>
    </row>
    <row r="33" spans="1:29" ht="15.6">
      <c r="A33" s="4">
        <v>1</v>
      </c>
      <c r="B33" s="4">
        <v>9</v>
      </c>
      <c r="C33" s="23" t="s">
        <v>128</v>
      </c>
      <c r="E33" s="4" t="s">
        <v>236</v>
      </c>
      <c r="F33" s="4" t="s">
        <v>193</v>
      </c>
      <c r="G33" s="4" t="s">
        <v>237</v>
      </c>
      <c r="H33" s="8" t="s">
        <v>238</v>
      </c>
      <c r="I33" s="4" t="s">
        <v>224</v>
      </c>
      <c r="S33" s="5">
        <v>359</v>
      </c>
      <c r="T33" s="4">
        <v>3.9470000000000001</v>
      </c>
      <c r="U33" s="4">
        <f>(S33*T33)/10</f>
        <v>141.69729999999998</v>
      </c>
      <c r="AB33" s="4" t="s">
        <v>225</v>
      </c>
      <c r="AC33" s="80" t="s">
        <v>197</v>
      </c>
    </row>
    <row r="34" spans="1:29" ht="15.6">
      <c r="A34" s="4">
        <v>1</v>
      </c>
      <c r="B34" s="4">
        <v>11</v>
      </c>
      <c r="C34" s="23" t="s">
        <v>128</v>
      </c>
      <c r="E34" s="4" t="s">
        <v>236</v>
      </c>
      <c r="F34" s="4" t="s">
        <v>193</v>
      </c>
      <c r="G34" s="4" t="s">
        <v>237</v>
      </c>
      <c r="H34" s="8" t="s">
        <v>238</v>
      </c>
      <c r="I34" s="4" t="s">
        <v>224</v>
      </c>
      <c r="P34" s="1">
        <v>339</v>
      </c>
      <c r="Q34" s="24">
        <v>4.1109999999999998</v>
      </c>
      <c r="R34" s="4">
        <f>(P34*Q34)/10</f>
        <v>139.3629</v>
      </c>
      <c r="AB34" s="4" t="s">
        <v>225</v>
      </c>
      <c r="AC34" s="80" t="s">
        <v>197</v>
      </c>
    </row>
    <row r="35" spans="1:29" ht="15.6">
      <c r="A35" s="4">
        <v>1</v>
      </c>
      <c r="B35" s="4">
        <v>3</v>
      </c>
      <c r="C35" s="23" t="s">
        <v>129</v>
      </c>
      <c r="E35" s="4" t="s">
        <v>236</v>
      </c>
      <c r="F35" s="4" t="s">
        <v>193</v>
      </c>
      <c r="G35" s="4" t="s">
        <v>237</v>
      </c>
      <c r="H35" s="8" t="s">
        <v>238</v>
      </c>
      <c r="I35" s="4" t="s">
        <v>224</v>
      </c>
      <c r="Y35" s="5">
        <v>286</v>
      </c>
      <c r="Z35" s="4">
        <v>5.2389999999999999</v>
      </c>
      <c r="AA35" s="4">
        <f>(Y35*Z35)/10</f>
        <v>149.83539999999999</v>
      </c>
      <c r="AB35" s="4" t="s">
        <v>225</v>
      </c>
      <c r="AC35" s="80" t="s">
        <v>197</v>
      </c>
    </row>
    <row r="36" spans="1:29" ht="15.6">
      <c r="A36" s="4">
        <v>1</v>
      </c>
      <c r="B36" s="4">
        <v>4</v>
      </c>
      <c r="C36" s="23" t="s">
        <v>129</v>
      </c>
      <c r="E36" s="4" t="s">
        <v>236</v>
      </c>
      <c r="F36" s="4" t="s">
        <v>193</v>
      </c>
      <c r="G36" s="4" t="s">
        <v>237</v>
      </c>
      <c r="H36" s="8" t="s">
        <v>238</v>
      </c>
      <c r="I36" s="4" t="s">
        <v>211</v>
      </c>
      <c r="Y36" s="5">
        <v>287</v>
      </c>
      <c r="Z36" s="4">
        <v>5.2389999999999999</v>
      </c>
      <c r="AA36" s="4">
        <f>(Y36*Z36)/10</f>
        <v>150.35930000000002</v>
      </c>
      <c r="AB36" s="4" t="s">
        <v>225</v>
      </c>
      <c r="AC36" s="80" t="s">
        <v>197</v>
      </c>
    </row>
    <row r="37" spans="1:29" ht="15.6">
      <c r="A37" s="4">
        <v>1</v>
      </c>
      <c r="B37" s="4">
        <v>7</v>
      </c>
      <c r="C37" s="23" t="s">
        <v>129</v>
      </c>
      <c r="E37" s="4" t="s">
        <v>236</v>
      </c>
      <c r="F37" s="4" t="s">
        <v>193</v>
      </c>
      <c r="G37" s="4" t="s">
        <v>237</v>
      </c>
      <c r="H37" s="8" t="s">
        <v>238</v>
      </c>
      <c r="I37" s="4" t="s">
        <v>211</v>
      </c>
      <c r="V37" s="5">
        <v>243</v>
      </c>
      <c r="W37" s="4">
        <v>6.1020000000000003</v>
      </c>
      <c r="X37" s="4">
        <f>(V37*W37)/10</f>
        <v>148.27860000000001</v>
      </c>
      <c r="AB37" s="4" t="s">
        <v>225</v>
      </c>
      <c r="AC37" s="80" t="s">
        <v>197</v>
      </c>
    </row>
    <row r="38" spans="1:29" ht="15.6">
      <c r="A38" s="4">
        <v>1</v>
      </c>
      <c r="B38" s="4">
        <v>8</v>
      </c>
      <c r="C38" s="23" t="s">
        <v>129</v>
      </c>
      <c r="E38" s="4" t="s">
        <v>236</v>
      </c>
      <c r="F38" s="4" t="s">
        <v>193</v>
      </c>
      <c r="G38" s="4" t="s">
        <v>237</v>
      </c>
      <c r="H38" s="8" t="s">
        <v>238</v>
      </c>
      <c r="I38" s="4" t="s">
        <v>224</v>
      </c>
      <c r="V38" s="5">
        <v>244</v>
      </c>
      <c r="W38" s="4">
        <v>6.1020000000000003</v>
      </c>
      <c r="X38" s="4">
        <f>(V38*W38)/10</f>
        <v>148.8888</v>
      </c>
      <c r="AB38" s="4" t="s">
        <v>225</v>
      </c>
      <c r="AC38" s="80" t="s">
        <v>197</v>
      </c>
    </row>
    <row r="39" spans="1:29" ht="15.6">
      <c r="A39" s="4">
        <v>1</v>
      </c>
      <c r="B39" s="4">
        <v>10</v>
      </c>
      <c r="C39" s="23" t="s">
        <v>129</v>
      </c>
      <c r="E39" s="4" t="s">
        <v>236</v>
      </c>
      <c r="F39" s="4" t="s">
        <v>193</v>
      </c>
      <c r="G39" s="4" t="s">
        <v>237</v>
      </c>
      <c r="H39" s="8" t="s">
        <v>238</v>
      </c>
      <c r="I39" s="4" t="s">
        <v>224</v>
      </c>
      <c r="S39" s="5">
        <v>369</v>
      </c>
      <c r="T39" s="4">
        <v>3.9470000000000001</v>
      </c>
      <c r="U39" s="4">
        <f>(S39*T39)/10</f>
        <v>145.64429999999999</v>
      </c>
      <c r="AB39" s="4" t="s">
        <v>225</v>
      </c>
      <c r="AC39" s="80" t="s">
        <v>197</v>
      </c>
    </row>
    <row r="40" spans="1:29" ht="15.6">
      <c r="A40" s="4">
        <v>1</v>
      </c>
      <c r="B40" s="4">
        <v>12</v>
      </c>
      <c r="C40" s="23" t="s">
        <v>129</v>
      </c>
      <c r="E40" s="4" t="s">
        <v>236</v>
      </c>
      <c r="F40" s="4" t="s">
        <v>193</v>
      </c>
      <c r="G40" s="4" t="s">
        <v>237</v>
      </c>
      <c r="H40" s="8" t="s">
        <v>238</v>
      </c>
      <c r="I40" s="4" t="s">
        <v>211</v>
      </c>
      <c r="P40" s="25">
        <v>352</v>
      </c>
      <c r="Q40" s="24">
        <v>4.1109999999999998</v>
      </c>
      <c r="R40" s="4">
        <f>(P40*Q40)/10</f>
        <v>144.7072</v>
      </c>
      <c r="AB40" s="4" t="s">
        <v>225</v>
      </c>
      <c r="AC40" s="80" t="s">
        <v>197</v>
      </c>
    </row>
    <row r="41" spans="1:29" ht="15.6">
      <c r="A41" s="4">
        <v>1</v>
      </c>
      <c r="B41" s="4">
        <v>13</v>
      </c>
      <c r="C41" s="23" t="s">
        <v>129</v>
      </c>
      <c r="E41" s="4" t="s">
        <v>236</v>
      </c>
      <c r="F41" s="4" t="s">
        <v>193</v>
      </c>
      <c r="G41" s="4" t="s">
        <v>237</v>
      </c>
      <c r="H41" s="8" t="s">
        <v>238</v>
      </c>
      <c r="I41" s="4" t="s">
        <v>224</v>
      </c>
      <c r="P41" s="26">
        <v>354</v>
      </c>
      <c r="Q41" s="24">
        <v>4.1109999999999998</v>
      </c>
      <c r="R41" s="4">
        <f>(P41*Q41)/10</f>
        <v>145.52939999999998</v>
      </c>
      <c r="AB41" s="4" t="s">
        <v>225</v>
      </c>
      <c r="AC41" s="80" t="s">
        <v>197</v>
      </c>
    </row>
    <row r="42" spans="1:29" ht="15.6">
      <c r="A42" s="4">
        <v>1</v>
      </c>
      <c r="B42" s="4">
        <v>14</v>
      </c>
      <c r="C42" s="23" t="s">
        <v>129</v>
      </c>
      <c r="E42" s="4" t="s">
        <v>236</v>
      </c>
      <c r="F42" s="4" t="s">
        <v>193</v>
      </c>
      <c r="G42" s="4" t="s">
        <v>237</v>
      </c>
      <c r="H42" s="8" t="s">
        <v>238</v>
      </c>
      <c r="I42" s="4" t="s">
        <v>211</v>
      </c>
      <c r="M42" s="4">
        <v>418</v>
      </c>
      <c r="N42" s="4">
        <v>3.5009999999999999</v>
      </c>
      <c r="O42" s="4">
        <f>(M42*N42)/10</f>
        <v>146.34179999999998</v>
      </c>
      <c r="AB42" s="4" t="s">
        <v>225</v>
      </c>
      <c r="AC42" s="80" t="s">
        <v>197</v>
      </c>
    </row>
    <row r="43" spans="1:29" ht="15.6">
      <c r="A43" s="4">
        <v>3</v>
      </c>
      <c r="B43" s="4">
        <v>58</v>
      </c>
      <c r="C43" s="23" t="s">
        <v>130</v>
      </c>
      <c r="E43" s="4" t="s">
        <v>221</v>
      </c>
      <c r="F43" s="4" t="s">
        <v>193</v>
      </c>
      <c r="G43" s="4" t="s">
        <v>222</v>
      </c>
      <c r="H43" s="8" t="s">
        <v>223</v>
      </c>
      <c r="I43" s="4" t="s">
        <v>224</v>
      </c>
      <c r="Y43" s="5">
        <v>281</v>
      </c>
      <c r="Z43" s="4">
        <v>5.2389999999999999</v>
      </c>
      <c r="AA43" s="4">
        <f>(Y43*Z43)/10</f>
        <v>147.21589999999998</v>
      </c>
      <c r="AB43" s="4" t="s">
        <v>225</v>
      </c>
      <c r="AC43" s="80" t="s">
        <v>197</v>
      </c>
    </row>
    <row r="44" spans="1:29" ht="15.6">
      <c r="A44" s="4">
        <v>3</v>
      </c>
      <c r="B44" s="4">
        <v>59</v>
      </c>
      <c r="C44" s="23" t="s">
        <v>130</v>
      </c>
      <c r="E44" s="4" t="s">
        <v>221</v>
      </c>
      <c r="F44" s="4" t="s">
        <v>193</v>
      </c>
      <c r="G44" s="4" t="s">
        <v>222</v>
      </c>
      <c r="H44" s="8" t="s">
        <v>223</v>
      </c>
      <c r="I44" s="4" t="s">
        <v>211</v>
      </c>
      <c r="Y44" s="5">
        <v>281</v>
      </c>
      <c r="Z44" s="4">
        <v>5.2389999999999999</v>
      </c>
      <c r="AA44" s="4">
        <f>(Y44*Z44)/10</f>
        <v>147.21589999999998</v>
      </c>
      <c r="AB44" s="4" t="s">
        <v>225</v>
      </c>
      <c r="AC44" s="80" t="s">
        <v>197</v>
      </c>
    </row>
    <row r="45" spans="1:29" ht="15.6">
      <c r="A45" s="4">
        <v>3</v>
      </c>
      <c r="B45" s="4">
        <v>60</v>
      </c>
      <c r="C45" s="23" t="s">
        <v>130</v>
      </c>
      <c r="E45" s="4" t="s">
        <v>221</v>
      </c>
      <c r="F45" s="4" t="s">
        <v>193</v>
      </c>
      <c r="G45" s="4" t="s">
        <v>222</v>
      </c>
      <c r="H45" s="8" t="s">
        <v>223</v>
      </c>
      <c r="I45" s="4" t="s">
        <v>211</v>
      </c>
      <c r="V45" s="5">
        <v>234</v>
      </c>
      <c r="W45" s="4">
        <v>6.1020000000000003</v>
      </c>
      <c r="X45" s="4">
        <f>(V45*W45)/10</f>
        <v>142.78680000000003</v>
      </c>
      <c r="AB45" s="4" t="s">
        <v>225</v>
      </c>
      <c r="AC45" s="80" t="s">
        <v>197</v>
      </c>
    </row>
    <row r="46" spans="1:29" ht="15.6">
      <c r="A46" s="4">
        <v>3</v>
      </c>
      <c r="B46" s="4">
        <v>61</v>
      </c>
      <c r="C46" s="23" t="s">
        <v>130</v>
      </c>
      <c r="E46" s="4" t="s">
        <v>221</v>
      </c>
      <c r="F46" s="4" t="s">
        <v>193</v>
      </c>
      <c r="G46" s="4" t="s">
        <v>222</v>
      </c>
      <c r="H46" s="8" t="s">
        <v>223</v>
      </c>
      <c r="I46" s="4" t="s">
        <v>224</v>
      </c>
      <c r="V46" s="5">
        <v>235</v>
      </c>
      <c r="W46" s="4">
        <v>6.1020000000000003</v>
      </c>
      <c r="X46" s="4">
        <f>(V46*W46)/10</f>
        <v>143.39699999999999</v>
      </c>
      <c r="AB46" s="4" t="s">
        <v>225</v>
      </c>
      <c r="AC46" s="80" t="s">
        <v>197</v>
      </c>
    </row>
    <row r="47" spans="1:29" ht="15.6">
      <c r="A47" s="4">
        <v>3</v>
      </c>
      <c r="B47" s="4">
        <v>62</v>
      </c>
      <c r="C47" s="23" t="s">
        <v>130</v>
      </c>
      <c r="E47" s="4" t="s">
        <v>221</v>
      </c>
      <c r="F47" s="4" t="s">
        <v>193</v>
      </c>
      <c r="G47" s="4" t="s">
        <v>243</v>
      </c>
      <c r="H47" s="8" t="s">
        <v>223</v>
      </c>
      <c r="I47" s="4" t="s">
        <v>211</v>
      </c>
      <c r="S47" s="5">
        <v>359</v>
      </c>
      <c r="T47" s="4">
        <v>3.9470000000000001</v>
      </c>
      <c r="U47" s="4">
        <f>(S47*T47)/10</f>
        <v>141.69729999999998</v>
      </c>
      <c r="AB47" s="4" t="s">
        <v>225</v>
      </c>
      <c r="AC47" s="80" t="s">
        <v>197</v>
      </c>
    </row>
    <row r="48" spans="1:29" ht="15.6">
      <c r="A48" s="4">
        <v>3</v>
      </c>
      <c r="B48" s="4">
        <v>63</v>
      </c>
      <c r="C48" s="23" t="s">
        <v>130</v>
      </c>
      <c r="E48" s="4" t="s">
        <v>221</v>
      </c>
      <c r="F48" s="4" t="s">
        <v>193</v>
      </c>
      <c r="G48" s="4" t="s">
        <v>222</v>
      </c>
      <c r="H48" s="8" t="s">
        <v>223</v>
      </c>
      <c r="I48" s="4" t="s">
        <v>224</v>
      </c>
      <c r="S48" s="5">
        <v>360</v>
      </c>
      <c r="T48" s="4">
        <v>3.9470000000000001</v>
      </c>
      <c r="U48" s="4">
        <f>(S48*T48)/10</f>
        <v>142.09200000000001</v>
      </c>
      <c r="AB48" s="4" t="s">
        <v>225</v>
      </c>
      <c r="AC48" s="80" t="s">
        <v>197</v>
      </c>
    </row>
    <row r="49" spans="1:29" ht="15.6">
      <c r="A49" s="4">
        <v>3</v>
      </c>
      <c r="B49" s="4">
        <v>64</v>
      </c>
      <c r="C49" s="23" t="s">
        <v>130</v>
      </c>
      <c r="E49" s="4" t="s">
        <v>221</v>
      </c>
      <c r="F49" s="4" t="s">
        <v>193</v>
      </c>
      <c r="G49" s="4" t="s">
        <v>222</v>
      </c>
      <c r="H49" s="8" t="s">
        <v>223</v>
      </c>
      <c r="I49" s="4" t="s">
        <v>211</v>
      </c>
      <c r="P49" s="1">
        <v>345</v>
      </c>
      <c r="Q49" s="24">
        <v>4.1109999999999998</v>
      </c>
      <c r="R49" s="4">
        <f>(P49*Q49)/10</f>
        <v>141.8295</v>
      </c>
      <c r="AB49" s="4" t="s">
        <v>225</v>
      </c>
      <c r="AC49" s="80" t="s">
        <v>197</v>
      </c>
    </row>
    <row r="50" spans="1:29" ht="15.6">
      <c r="A50" s="4">
        <v>3</v>
      </c>
      <c r="B50" s="4">
        <v>65</v>
      </c>
      <c r="C50" s="23" t="s">
        <v>130</v>
      </c>
      <c r="E50" s="4" t="s">
        <v>221</v>
      </c>
      <c r="F50" s="4" t="s">
        <v>193</v>
      </c>
      <c r="G50" s="4" t="s">
        <v>222</v>
      </c>
      <c r="H50" s="8" t="s">
        <v>223</v>
      </c>
      <c r="I50" s="4" t="s">
        <v>211</v>
      </c>
      <c r="M50" s="1">
        <v>400</v>
      </c>
      <c r="N50" s="4">
        <v>3.5009999999999999</v>
      </c>
      <c r="O50" s="4">
        <f>(M50*N50)/10</f>
        <v>140.04</v>
      </c>
      <c r="AB50" s="4" t="s">
        <v>225</v>
      </c>
      <c r="AC50" s="80" t="s">
        <v>197</v>
      </c>
    </row>
    <row r="51" spans="1:29" ht="15.6">
      <c r="A51" s="4">
        <v>2</v>
      </c>
      <c r="B51" s="4">
        <v>27</v>
      </c>
      <c r="C51" s="23" t="s">
        <v>124</v>
      </c>
      <c r="E51" s="4" t="s">
        <v>231</v>
      </c>
      <c r="F51" s="4" t="s">
        <v>193</v>
      </c>
      <c r="G51" s="4" t="s">
        <v>222</v>
      </c>
      <c r="H51" s="8" t="s">
        <v>223</v>
      </c>
      <c r="I51" s="4" t="s">
        <v>224</v>
      </c>
      <c r="V51" s="5">
        <v>238</v>
      </c>
      <c r="W51" s="4">
        <v>6.1020000000000003</v>
      </c>
      <c r="X51" s="4">
        <f>(V51*W51)/10</f>
        <v>145.2276</v>
      </c>
      <c r="AB51" s="4" t="s">
        <v>225</v>
      </c>
      <c r="AC51" s="80" t="s">
        <v>197</v>
      </c>
    </row>
    <row r="52" spans="1:29" ht="15.6">
      <c r="A52" s="4">
        <v>2</v>
      </c>
      <c r="B52" s="4">
        <v>28</v>
      </c>
      <c r="C52" s="23" t="s">
        <v>124</v>
      </c>
      <c r="E52" s="4" t="s">
        <v>231</v>
      </c>
      <c r="F52" s="4" t="s">
        <v>193</v>
      </c>
      <c r="G52" s="4" t="s">
        <v>222</v>
      </c>
      <c r="H52" s="8" t="s">
        <v>223</v>
      </c>
      <c r="I52" s="4" t="s">
        <v>211</v>
      </c>
      <c r="V52" s="5">
        <v>238</v>
      </c>
      <c r="W52" s="4">
        <v>6.1020000000000003</v>
      </c>
      <c r="X52" s="4">
        <f>(V52*W52)/10</f>
        <v>145.2276</v>
      </c>
      <c r="AB52" s="4" t="s">
        <v>225</v>
      </c>
      <c r="AC52" s="80" t="s">
        <v>197</v>
      </c>
    </row>
    <row r="53" spans="1:29" ht="15.6">
      <c r="A53" s="4">
        <v>2</v>
      </c>
      <c r="B53" s="4">
        <v>33</v>
      </c>
      <c r="C53" s="23" t="s">
        <v>124</v>
      </c>
      <c r="E53" s="4" t="s">
        <v>231</v>
      </c>
      <c r="F53" s="4" t="s">
        <v>193</v>
      </c>
      <c r="G53" s="4" t="s">
        <v>222</v>
      </c>
      <c r="H53" s="8" t="s">
        <v>223</v>
      </c>
      <c r="I53" s="4" t="s">
        <v>211</v>
      </c>
      <c r="S53" s="5">
        <v>370</v>
      </c>
      <c r="T53" s="4">
        <v>3.9470000000000001</v>
      </c>
      <c r="U53" s="4">
        <f>(S53*T53)/10</f>
        <v>146.03900000000002</v>
      </c>
      <c r="AB53" s="4" t="s">
        <v>225</v>
      </c>
      <c r="AC53" s="80" t="s">
        <v>197</v>
      </c>
    </row>
    <row r="54" spans="1:29" ht="15.6">
      <c r="A54" s="4">
        <v>2</v>
      </c>
      <c r="B54" s="4">
        <v>41</v>
      </c>
      <c r="C54" s="23" t="s">
        <v>124</v>
      </c>
      <c r="E54" s="4" t="s">
        <v>231</v>
      </c>
      <c r="F54" s="4" t="s">
        <v>193</v>
      </c>
      <c r="G54" s="4" t="s">
        <v>222</v>
      </c>
      <c r="H54" s="8" t="s">
        <v>223</v>
      </c>
      <c r="I54" s="4" t="s">
        <v>224</v>
      </c>
      <c r="P54" s="5">
        <v>352</v>
      </c>
      <c r="Q54" s="24">
        <v>4.1109999999999998</v>
      </c>
      <c r="R54" s="4">
        <f>(P54*Q54)/10</f>
        <v>144.7072</v>
      </c>
      <c r="AB54" s="4" t="s">
        <v>225</v>
      </c>
      <c r="AC54" s="80" t="s">
        <v>197</v>
      </c>
    </row>
    <row r="55" spans="1:29" ht="15.6">
      <c r="A55" s="4">
        <v>2</v>
      </c>
      <c r="B55" s="4">
        <v>42</v>
      </c>
      <c r="C55" s="23" t="s">
        <v>124</v>
      </c>
      <c r="E55" s="4" t="s">
        <v>231</v>
      </c>
      <c r="F55" s="4" t="s">
        <v>193</v>
      </c>
      <c r="G55" s="4" t="s">
        <v>222</v>
      </c>
      <c r="H55" s="8" t="s">
        <v>223</v>
      </c>
      <c r="I55" s="4" t="s">
        <v>211</v>
      </c>
      <c r="P55" s="5">
        <v>353</v>
      </c>
      <c r="Q55" s="24">
        <v>4.1109999999999998</v>
      </c>
      <c r="R55" s="4">
        <f>(P55*Q55)/10</f>
        <v>145.1183</v>
      </c>
      <c r="AB55" s="4" t="s">
        <v>225</v>
      </c>
      <c r="AC55" s="80" t="s">
        <v>197</v>
      </c>
    </row>
    <row r="56" spans="1:29" ht="15.6">
      <c r="A56" s="4">
        <v>2</v>
      </c>
      <c r="B56" s="4">
        <v>48</v>
      </c>
      <c r="C56" s="23" t="s">
        <v>124</v>
      </c>
      <c r="E56" s="4" t="s">
        <v>231</v>
      </c>
      <c r="F56" s="4" t="s">
        <v>193</v>
      </c>
      <c r="G56" s="4" t="s">
        <v>222</v>
      </c>
      <c r="H56" s="8" t="s">
        <v>223</v>
      </c>
      <c r="I56" s="4" t="s">
        <v>224</v>
      </c>
      <c r="M56" s="5">
        <v>412</v>
      </c>
      <c r="N56" s="4">
        <v>3.5009999999999999</v>
      </c>
      <c r="O56" s="4">
        <f>(M56*N56)/10</f>
        <v>144.24119999999999</v>
      </c>
      <c r="AB56" s="4" t="s">
        <v>225</v>
      </c>
      <c r="AC56" s="80" t="s">
        <v>197</v>
      </c>
    </row>
    <row r="57" spans="1:29" ht="15.6">
      <c r="A57" s="4">
        <v>2</v>
      </c>
      <c r="B57" s="4">
        <v>50</v>
      </c>
      <c r="C57" s="23" t="s">
        <v>124</v>
      </c>
      <c r="E57" s="4" t="s">
        <v>231</v>
      </c>
      <c r="F57" s="4" t="s">
        <v>193</v>
      </c>
      <c r="G57" s="4" t="s">
        <v>222</v>
      </c>
      <c r="H57" s="8" t="s">
        <v>223</v>
      </c>
      <c r="I57" s="4" t="s">
        <v>211</v>
      </c>
      <c r="M57" s="4">
        <v>415</v>
      </c>
      <c r="N57" s="4">
        <v>3.5009999999999999</v>
      </c>
      <c r="O57" s="4">
        <f>(M57*N57)/10</f>
        <v>145.29149999999998</v>
      </c>
      <c r="AB57" s="4" t="s">
        <v>225</v>
      </c>
      <c r="AC57" s="80" t="s">
        <v>197</v>
      </c>
    </row>
    <row r="58" spans="1:29" ht="15.6">
      <c r="A58" s="4">
        <v>2</v>
      </c>
      <c r="B58" s="4">
        <v>21</v>
      </c>
      <c r="C58" s="23" t="s">
        <v>127</v>
      </c>
      <c r="E58" s="4" t="s">
        <v>231</v>
      </c>
      <c r="F58" s="4" t="s">
        <v>193</v>
      </c>
      <c r="G58" s="4" t="s">
        <v>222</v>
      </c>
      <c r="H58" s="8" t="s">
        <v>223</v>
      </c>
      <c r="I58" s="4" t="s">
        <v>224</v>
      </c>
      <c r="Y58" s="5">
        <v>286</v>
      </c>
      <c r="Z58" s="4">
        <v>5.2389999999999999</v>
      </c>
      <c r="AA58" s="4">
        <f>(Y58*Z58)/10</f>
        <v>149.83539999999999</v>
      </c>
      <c r="AB58" s="4" t="s">
        <v>225</v>
      </c>
      <c r="AC58" s="80" t="s">
        <v>197</v>
      </c>
    </row>
    <row r="59" spans="1:29" ht="15.6">
      <c r="A59" s="4">
        <v>2</v>
      </c>
      <c r="B59" s="4">
        <v>22</v>
      </c>
      <c r="C59" s="23" t="s">
        <v>127</v>
      </c>
      <c r="E59" s="4" t="s">
        <v>231</v>
      </c>
      <c r="F59" s="4" t="s">
        <v>193</v>
      </c>
      <c r="G59" s="4" t="s">
        <v>222</v>
      </c>
      <c r="H59" s="8" t="s">
        <v>223</v>
      </c>
      <c r="I59" s="4" t="s">
        <v>211</v>
      </c>
      <c r="Y59" s="5">
        <v>287</v>
      </c>
      <c r="Z59" s="4">
        <v>5.2389999999999999</v>
      </c>
      <c r="AA59" s="4">
        <f>(Y59*Z59)/10</f>
        <v>150.35930000000002</v>
      </c>
      <c r="AB59" s="4" t="s">
        <v>225</v>
      </c>
      <c r="AC59" s="80" t="s">
        <v>197</v>
      </c>
    </row>
    <row r="60" spans="1:29" ht="15.6">
      <c r="A60" s="4">
        <v>2</v>
      </c>
      <c r="B60" s="4">
        <v>29</v>
      </c>
      <c r="C60" s="23" t="s">
        <v>127</v>
      </c>
      <c r="E60" s="4" t="s">
        <v>231</v>
      </c>
      <c r="F60" s="4" t="s">
        <v>193</v>
      </c>
      <c r="G60" s="4" t="s">
        <v>222</v>
      </c>
      <c r="H60" s="8" t="s">
        <v>223</v>
      </c>
      <c r="I60" s="4" t="s">
        <v>211</v>
      </c>
      <c r="V60" s="5">
        <v>241</v>
      </c>
      <c r="W60" s="4">
        <v>6.1020000000000003</v>
      </c>
      <c r="X60" s="4">
        <f>(V60*W60)/10</f>
        <v>147.0582</v>
      </c>
      <c r="AB60" s="4" t="s">
        <v>225</v>
      </c>
      <c r="AC60" s="80" t="s">
        <v>197</v>
      </c>
    </row>
    <row r="61" spans="1:29" ht="15.6">
      <c r="A61" s="4">
        <v>2</v>
      </c>
      <c r="B61" s="4">
        <v>30</v>
      </c>
      <c r="C61" s="23" t="s">
        <v>127</v>
      </c>
      <c r="E61" s="4" t="s">
        <v>231</v>
      </c>
      <c r="F61" s="4" t="s">
        <v>193</v>
      </c>
      <c r="G61" s="4" t="s">
        <v>222</v>
      </c>
      <c r="H61" s="8" t="s">
        <v>223</v>
      </c>
      <c r="I61" s="4" t="s">
        <v>224</v>
      </c>
      <c r="V61" s="5">
        <v>241</v>
      </c>
      <c r="W61" s="4">
        <v>6.1020000000000003</v>
      </c>
      <c r="X61" s="4">
        <f>(V61*W61)/10</f>
        <v>147.0582</v>
      </c>
      <c r="AB61" s="4" t="s">
        <v>225</v>
      </c>
      <c r="AC61" s="80" t="s">
        <v>197</v>
      </c>
    </row>
    <row r="62" spans="1:29" ht="15.6">
      <c r="A62" s="4">
        <v>2</v>
      </c>
      <c r="B62" s="4">
        <v>34</v>
      </c>
      <c r="C62" s="23" t="s">
        <v>127</v>
      </c>
      <c r="E62" s="4" t="s">
        <v>231</v>
      </c>
      <c r="F62" s="4" t="s">
        <v>193</v>
      </c>
      <c r="G62" s="4" t="s">
        <v>222</v>
      </c>
      <c r="H62" s="8" t="s">
        <v>223</v>
      </c>
      <c r="I62" s="4" t="s">
        <v>211</v>
      </c>
      <c r="S62" s="5">
        <v>373</v>
      </c>
      <c r="T62" s="4">
        <v>3.9470000000000001</v>
      </c>
      <c r="U62" s="4">
        <f>(S62*T62)/10</f>
        <v>147.22309999999999</v>
      </c>
      <c r="AB62" s="4" t="s">
        <v>225</v>
      </c>
      <c r="AC62" s="80" t="s">
        <v>197</v>
      </c>
    </row>
    <row r="63" spans="1:29" ht="15.6">
      <c r="A63" s="4">
        <v>2</v>
      </c>
      <c r="B63" s="4">
        <v>39</v>
      </c>
      <c r="C63" s="23" t="s">
        <v>127</v>
      </c>
      <c r="E63" s="4" t="s">
        <v>231</v>
      </c>
      <c r="F63" s="4" t="s">
        <v>193</v>
      </c>
      <c r="G63" s="4" t="s">
        <v>222</v>
      </c>
      <c r="H63" s="8" t="s">
        <v>223</v>
      </c>
      <c r="I63" s="4" t="s">
        <v>224</v>
      </c>
      <c r="P63" s="5">
        <v>346</v>
      </c>
      <c r="Q63" s="24">
        <v>4.1109999999999998</v>
      </c>
      <c r="R63" s="4">
        <f>(P63*Q63)/10</f>
        <v>142.2406</v>
      </c>
      <c r="AB63" s="4" t="s">
        <v>225</v>
      </c>
      <c r="AC63" s="80" t="s">
        <v>197</v>
      </c>
    </row>
    <row r="64" spans="1:29" ht="15.6">
      <c r="A64" s="4">
        <v>2</v>
      </c>
      <c r="B64" s="4">
        <v>40</v>
      </c>
      <c r="C64" s="23" t="s">
        <v>127</v>
      </c>
      <c r="E64" s="4" t="s">
        <v>231</v>
      </c>
      <c r="F64" s="4" t="s">
        <v>193</v>
      </c>
      <c r="G64" s="4" t="s">
        <v>222</v>
      </c>
      <c r="H64" s="8" t="s">
        <v>223</v>
      </c>
      <c r="I64" s="4" t="s">
        <v>224</v>
      </c>
      <c r="P64" s="5">
        <v>350</v>
      </c>
      <c r="Q64" s="24">
        <v>4.1109999999999998</v>
      </c>
      <c r="R64" s="4">
        <f>(P64*Q64)/10</f>
        <v>143.88499999999999</v>
      </c>
      <c r="AB64" s="4" t="s">
        <v>225</v>
      </c>
      <c r="AC64" s="80" t="s">
        <v>197</v>
      </c>
    </row>
    <row r="65" spans="1:29" ht="15.6">
      <c r="A65" s="4">
        <v>2</v>
      </c>
      <c r="B65" s="4">
        <v>47</v>
      </c>
      <c r="C65" s="23" t="s">
        <v>127</v>
      </c>
      <c r="E65" s="4" t="s">
        <v>231</v>
      </c>
      <c r="F65" s="4" t="s">
        <v>193</v>
      </c>
      <c r="G65" s="4" t="s">
        <v>222</v>
      </c>
      <c r="H65" s="8" t="s">
        <v>223</v>
      </c>
      <c r="I65" s="4" t="s">
        <v>211</v>
      </c>
      <c r="M65" s="4">
        <v>411</v>
      </c>
      <c r="N65" s="4">
        <v>3.5009999999999999</v>
      </c>
      <c r="O65" s="4">
        <f>(M65*N65)/10</f>
        <v>143.89109999999999</v>
      </c>
      <c r="AB65" s="4" t="s">
        <v>225</v>
      </c>
      <c r="AC65" s="80" t="s">
        <v>197</v>
      </c>
    </row>
    <row r="66" spans="1:29" ht="15.6">
      <c r="A66" s="4">
        <v>2</v>
      </c>
      <c r="B66" s="4">
        <v>49</v>
      </c>
      <c r="C66" s="23" t="s">
        <v>127</v>
      </c>
      <c r="E66" s="4" t="s">
        <v>231</v>
      </c>
      <c r="F66" s="4" t="s">
        <v>193</v>
      </c>
      <c r="G66" s="4" t="s">
        <v>222</v>
      </c>
      <c r="H66" s="8" t="s">
        <v>223</v>
      </c>
      <c r="I66" s="4" t="s">
        <v>224</v>
      </c>
      <c r="M66" s="5">
        <v>413</v>
      </c>
      <c r="N66" s="4">
        <v>3.5009999999999999</v>
      </c>
      <c r="O66" s="4">
        <f>(M66*N66)/10</f>
        <v>144.59129999999999</v>
      </c>
      <c r="AB66" s="4" t="s">
        <v>225</v>
      </c>
      <c r="AC66" s="80" t="s">
        <v>197</v>
      </c>
    </row>
    <row r="67" spans="1:29" ht="15.6">
      <c r="A67" s="4">
        <v>2</v>
      </c>
      <c r="B67" s="4">
        <v>17</v>
      </c>
      <c r="C67" s="23" t="s">
        <v>125</v>
      </c>
      <c r="E67" s="4" t="s">
        <v>231</v>
      </c>
      <c r="F67" s="4" t="s">
        <v>193</v>
      </c>
      <c r="G67" s="4" t="s">
        <v>222</v>
      </c>
      <c r="H67" s="8" t="s">
        <v>223</v>
      </c>
      <c r="I67" s="4" t="s">
        <v>224</v>
      </c>
      <c r="Y67" s="5">
        <v>264</v>
      </c>
      <c r="Z67" s="4">
        <v>5.2389999999999999</v>
      </c>
      <c r="AA67" s="4">
        <f>(Y67*Z67)/10</f>
        <v>138.30959999999999</v>
      </c>
      <c r="AB67" s="4" t="s">
        <v>225</v>
      </c>
      <c r="AC67" s="80" t="s">
        <v>197</v>
      </c>
    </row>
    <row r="68" spans="1:29" ht="15.6">
      <c r="A68" s="4">
        <v>2</v>
      </c>
      <c r="B68" s="4">
        <v>18</v>
      </c>
      <c r="C68" s="23" t="s">
        <v>125</v>
      </c>
      <c r="E68" s="4" t="s">
        <v>231</v>
      </c>
      <c r="F68" s="4" t="s">
        <v>193</v>
      </c>
      <c r="G68" s="4" t="s">
        <v>222</v>
      </c>
      <c r="H68" s="8" t="s">
        <v>223</v>
      </c>
      <c r="I68" s="4" t="s">
        <v>211</v>
      </c>
      <c r="Y68" s="5">
        <v>266</v>
      </c>
      <c r="Z68" s="4">
        <v>5.2389999999999999</v>
      </c>
      <c r="AA68" s="4">
        <f>(Y68*Z68)/10</f>
        <v>139.35740000000001</v>
      </c>
      <c r="AB68" s="4" t="s">
        <v>225</v>
      </c>
      <c r="AC68" s="80" t="s">
        <v>197</v>
      </c>
    </row>
    <row r="69" spans="1:29" ht="15.6">
      <c r="A69" s="4">
        <v>2</v>
      </c>
      <c r="B69" s="4">
        <v>23</v>
      </c>
      <c r="C69" s="23" t="s">
        <v>125</v>
      </c>
      <c r="E69" s="4" t="s">
        <v>231</v>
      </c>
      <c r="F69" s="4" t="s">
        <v>193</v>
      </c>
      <c r="G69" s="4" t="s">
        <v>222</v>
      </c>
      <c r="H69" s="8" t="s">
        <v>223</v>
      </c>
      <c r="I69" s="4" t="s">
        <v>211</v>
      </c>
      <c r="V69" s="5">
        <v>223</v>
      </c>
      <c r="W69" s="4">
        <v>6.1020000000000003</v>
      </c>
      <c r="X69" s="4">
        <f>(V69*W69)/10</f>
        <v>136.0746</v>
      </c>
      <c r="AB69" s="4" t="s">
        <v>225</v>
      </c>
      <c r="AC69" s="80" t="s">
        <v>197</v>
      </c>
    </row>
    <row r="70" spans="1:29" ht="15.6">
      <c r="A70" s="4">
        <v>2</v>
      </c>
      <c r="B70" s="4">
        <v>24</v>
      </c>
      <c r="C70" s="23" t="s">
        <v>125</v>
      </c>
      <c r="E70" s="4" t="s">
        <v>231</v>
      </c>
      <c r="F70" s="4" t="s">
        <v>193</v>
      </c>
      <c r="G70" s="4" t="s">
        <v>222</v>
      </c>
      <c r="H70" s="8" t="s">
        <v>223</v>
      </c>
      <c r="I70" s="4" t="s">
        <v>224</v>
      </c>
      <c r="V70" s="5">
        <v>223</v>
      </c>
      <c r="W70" s="4">
        <v>6.1020000000000003</v>
      </c>
      <c r="X70" s="4">
        <f>(V70*W70)/10</f>
        <v>136.0746</v>
      </c>
      <c r="AB70" s="4" t="s">
        <v>225</v>
      </c>
      <c r="AC70" s="80" t="s">
        <v>197</v>
      </c>
    </row>
    <row r="71" spans="1:29" ht="15.6">
      <c r="A71" s="4">
        <v>2</v>
      </c>
      <c r="B71" s="4">
        <v>31</v>
      </c>
      <c r="C71" s="23" t="s">
        <v>125</v>
      </c>
      <c r="E71" s="4" t="s">
        <v>231</v>
      </c>
      <c r="F71" s="4" t="s">
        <v>193</v>
      </c>
      <c r="G71" s="4" t="s">
        <v>222</v>
      </c>
      <c r="H71" s="8" t="s">
        <v>223</v>
      </c>
      <c r="I71" s="4" t="s">
        <v>211</v>
      </c>
      <c r="S71" s="5">
        <v>349</v>
      </c>
      <c r="T71" s="4">
        <v>3.9470000000000001</v>
      </c>
      <c r="U71" s="4">
        <f>(S71*T71)/10</f>
        <v>137.75029999999998</v>
      </c>
      <c r="AB71" s="4" t="s">
        <v>225</v>
      </c>
      <c r="AC71" s="80" t="s">
        <v>197</v>
      </c>
    </row>
    <row r="72" spans="1:29" ht="15.6">
      <c r="A72" s="4">
        <v>2</v>
      </c>
      <c r="B72" s="4">
        <v>32</v>
      </c>
      <c r="C72" s="23" t="s">
        <v>125</v>
      </c>
      <c r="E72" s="4" t="s">
        <v>231</v>
      </c>
      <c r="F72" s="4" t="s">
        <v>193</v>
      </c>
      <c r="G72" s="4" t="s">
        <v>243</v>
      </c>
      <c r="H72" s="8" t="s">
        <v>223</v>
      </c>
      <c r="I72" s="4" t="s">
        <v>224</v>
      </c>
      <c r="S72" s="5">
        <v>351</v>
      </c>
      <c r="T72" s="4">
        <v>3.9470000000000001</v>
      </c>
      <c r="U72" s="4">
        <f>(S72*T72)/10</f>
        <v>138.53969999999998</v>
      </c>
      <c r="AB72" s="4" t="s">
        <v>225</v>
      </c>
      <c r="AC72" s="80" t="s">
        <v>197</v>
      </c>
    </row>
    <row r="73" spans="1:29" ht="15.6">
      <c r="A73" s="4">
        <v>2</v>
      </c>
      <c r="B73" s="4">
        <v>37</v>
      </c>
      <c r="C73" s="23" t="s">
        <v>125</v>
      </c>
      <c r="E73" s="4" t="s">
        <v>231</v>
      </c>
      <c r="F73" s="4" t="s">
        <v>193</v>
      </c>
      <c r="G73" s="4" t="s">
        <v>222</v>
      </c>
      <c r="H73" s="8" t="s">
        <v>223</v>
      </c>
      <c r="I73" s="4" t="s">
        <v>211</v>
      </c>
      <c r="P73" s="5">
        <v>331</v>
      </c>
      <c r="Q73" s="24">
        <v>4.1109999999999998</v>
      </c>
      <c r="R73" s="4">
        <f>(P73*Q73)/10</f>
        <v>136.07409999999999</v>
      </c>
      <c r="AB73" s="4" t="s">
        <v>225</v>
      </c>
      <c r="AC73" s="80" t="s">
        <v>197</v>
      </c>
    </row>
    <row r="74" spans="1:29" ht="15.6">
      <c r="A74" s="4">
        <v>2</v>
      </c>
      <c r="B74" s="4">
        <v>38</v>
      </c>
      <c r="C74" s="23" t="s">
        <v>125</v>
      </c>
      <c r="E74" s="4" t="s">
        <v>231</v>
      </c>
      <c r="F74" s="4" t="s">
        <v>193</v>
      </c>
      <c r="G74" s="4" t="s">
        <v>222</v>
      </c>
      <c r="H74" s="8" t="s">
        <v>223</v>
      </c>
      <c r="I74" s="4" t="s">
        <v>224</v>
      </c>
      <c r="P74" s="5">
        <v>332</v>
      </c>
      <c r="Q74" s="24">
        <v>4.1109999999999998</v>
      </c>
      <c r="R74" s="4">
        <f>(P74*Q74)/10</f>
        <v>136.48519999999999</v>
      </c>
      <c r="AB74" s="4" t="s">
        <v>225</v>
      </c>
      <c r="AC74" s="80" t="s">
        <v>197</v>
      </c>
    </row>
    <row r="75" spans="1:29" ht="15.6">
      <c r="A75" s="4">
        <v>2</v>
      </c>
      <c r="B75" s="4">
        <v>45</v>
      </c>
      <c r="C75" s="23" t="s">
        <v>125</v>
      </c>
      <c r="E75" s="4" t="s">
        <v>231</v>
      </c>
      <c r="F75" s="4" t="s">
        <v>193</v>
      </c>
      <c r="G75" s="4" t="s">
        <v>222</v>
      </c>
      <c r="H75" s="8" t="s">
        <v>223</v>
      </c>
      <c r="I75" s="4" t="s">
        <v>224</v>
      </c>
      <c r="M75" s="29">
        <v>393</v>
      </c>
      <c r="N75" s="4">
        <v>3.5009999999999999</v>
      </c>
      <c r="O75" s="4">
        <f>(M75*N75)/10</f>
        <v>137.58930000000001</v>
      </c>
      <c r="AB75" s="4" t="s">
        <v>225</v>
      </c>
      <c r="AC75" s="80" t="s">
        <v>197</v>
      </c>
    </row>
    <row r="76" spans="1:29" ht="15.6">
      <c r="A76" s="4">
        <v>2</v>
      </c>
      <c r="B76" s="4">
        <v>46</v>
      </c>
      <c r="C76" s="23" t="s">
        <v>131</v>
      </c>
      <c r="E76" s="4" t="s">
        <v>231</v>
      </c>
      <c r="F76" s="4" t="s">
        <v>193</v>
      </c>
      <c r="G76" s="4" t="s">
        <v>222</v>
      </c>
      <c r="H76" s="8" t="s">
        <v>223</v>
      </c>
      <c r="I76" s="4" t="s">
        <v>211</v>
      </c>
      <c r="M76" s="4">
        <v>407</v>
      </c>
      <c r="N76" s="4">
        <v>3.5009999999999999</v>
      </c>
      <c r="O76" s="4">
        <f>(M76*N76)/10</f>
        <v>142.4907</v>
      </c>
      <c r="AB76" s="4" t="s">
        <v>225</v>
      </c>
      <c r="AC76" s="80" t="s">
        <v>197</v>
      </c>
    </row>
    <row r="77" spans="1:29" ht="15.6">
      <c r="A77" s="4">
        <v>2</v>
      </c>
      <c r="B77" s="4">
        <v>19</v>
      </c>
      <c r="C77" s="23" t="s">
        <v>126</v>
      </c>
      <c r="E77" s="4" t="s">
        <v>231</v>
      </c>
      <c r="F77" s="4" t="s">
        <v>193</v>
      </c>
      <c r="G77" s="4" t="s">
        <v>222</v>
      </c>
      <c r="H77" s="8" t="s">
        <v>223</v>
      </c>
      <c r="I77" s="4" t="s">
        <v>224</v>
      </c>
      <c r="Y77" s="5">
        <v>277</v>
      </c>
      <c r="Z77" s="4">
        <v>5.2389999999999999</v>
      </c>
      <c r="AA77" s="4">
        <f>(Y77*Z77)/10</f>
        <v>145.12029999999999</v>
      </c>
      <c r="AB77" s="4" t="s">
        <v>225</v>
      </c>
      <c r="AC77" s="80" t="s">
        <v>197</v>
      </c>
    </row>
    <row r="78" spans="1:29" ht="15.6">
      <c r="A78" s="4">
        <v>2</v>
      </c>
      <c r="B78" s="4">
        <v>20</v>
      </c>
      <c r="C78" s="23" t="s">
        <v>126</v>
      </c>
      <c r="E78" s="4" t="s">
        <v>231</v>
      </c>
      <c r="F78" s="4" t="s">
        <v>193</v>
      </c>
      <c r="G78" s="4" t="s">
        <v>222</v>
      </c>
      <c r="H78" s="8" t="s">
        <v>223</v>
      </c>
      <c r="I78" s="4" t="s">
        <v>211</v>
      </c>
      <c r="Y78" s="5">
        <v>279</v>
      </c>
      <c r="Z78" s="4">
        <v>5.2389999999999999</v>
      </c>
      <c r="AA78" s="4">
        <f>(Y78*Z78)/10</f>
        <v>146.16810000000001</v>
      </c>
      <c r="AB78" s="4" t="s">
        <v>225</v>
      </c>
      <c r="AC78" s="80" t="s">
        <v>197</v>
      </c>
    </row>
    <row r="79" spans="1:29" ht="15.6">
      <c r="A79" s="4">
        <v>2</v>
      </c>
      <c r="B79" s="4">
        <v>25</v>
      </c>
      <c r="C79" s="23" t="s">
        <v>126</v>
      </c>
      <c r="E79" s="4" t="s">
        <v>231</v>
      </c>
      <c r="F79" s="4" t="s">
        <v>193</v>
      </c>
      <c r="G79" s="4" t="s">
        <v>222</v>
      </c>
      <c r="H79" s="8" t="s">
        <v>223</v>
      </c>
      <c r="I79" s="4" t="s">
        <v>211</v>
      </c>
      <c r="V79" s="5">
        <v>233</v>
      </c>
      <c r="W79" s="4">
        <v>6.1020000000000003</v>
      </c>
      <c r="X79" s="4">
        <f>(V79*W79)/10</f>
        <v>142.17660000000001</v>
      </c>
      <c r="AB79" s="4" t="s">
        <v>225</v>
      </c>
      <c r="AC79" s="80" t="s">
        <v>197</v>
      </c>
    </row>
    <row r="80" spans="1:29" ht="15.6">
      <c r="A80" s="4">
        <v>2</v>
      </c>
      <c r="B80" s="4">
        <v>26</v>
      </c>
      <c r="C80" s="23" t="s">
        <v>126</v>
      </c>
      <c r="E80" s="4" t="s">
        <v>231</v>
      </c>
      <c r="F80" s="4" t="s">
        <v>193</v>
      </c>
      <c r="G80" s="4" t="s">
        <v>222</v>
      </c>
      <c r="H80" s="8" t="s">
        <v>223</v>
      </c>
      <c r="I80" s="4" t="s">
        <v>224</v>
      </c>
      <c r="V80" s="5">
        <v>233</v>
      </c>
      <c r="W80" s="4">
        <v>6.1020000000000003</v>
      </c>
      <c r="X80" s="4">
        <f>(V80*W80)/10</f>
        <v>142.17660000000001</v>
      </c>
      <c r="AB80" s="4" t="s">
        <v>225</v>
      </c>
      <c r="AC80" s="80" t="s">
        <v>197</v>
      </c>
    </row>
    <row r="81" spans="1:29" ht="15.6">
      <c r="A81" s="4">
        <v>2</v>
      </c>
      <c r="B81" s="4">
        <v>35</v>
      </c>
      <c r="C81" s="23" t="s">
        <v>126</v>
      </c>
      <c r="E81" s="4" t="s">
        <v>231</v>
      </c>
      <c r="F81" s="4" t="s">
        <v>193</v>
      </c>
      <c r="G81" s="4" t="s">
        <v>222</v>
      </c>
      <c r="H81" s="8" t="s">
        <v>223</v>
      </c>
      <c r="I81" s="4" t="s">
        <v>211</v>
      </c>
      <c r="S81" s="6">
        <v>380</v>
      </c>
      <c r="T81" s="4">
        <v>3.9470000000000001</v>
      </c>
      <c r="U81" s="4">
        <f>(S81*T81)/10</f>
        <v>149.98600000000002</v>
      </c>
      <c r="AB81" s="4" t="s">
        <v>225</v>
      </c>
      <c r="AC81" s="80" t="s">
        <v>197</v>
      </c>
    </row>
    <row r="82" spans="1:29" ht="15.6">
      <c r="A82" s="4">
        <v>2</v>
      </c>
      <c r="B82" s="4">
        <v>36</v>
      </c>
      <c r="C82" s="23" t="s">
        <v>126</v>
      </c>
      <c r="E82" s="4" t="s">
        <v>231</v>
      </c>
      <c r="F82" s="4" t="s">
        <v>193</v>
      </c>
      <c r="G82" s="4" t="s">
        <v>243</v>
      </c>
      <c r="H82" s="8" t="s">
        <v>223</v>
      </c>
      <c r="I82" s="4" t="s">
        <v>224</v>
      </c>
      <c r="S82" s="5">
        <v>380</v>
      </c>
      <c r="T82" s="4">
        <v>3.9470000000000001</v>
      </c>
      <c r="U82" s="4">
        <f>(S82*T82)/10</f>
        <v>149.98600000000002</v>
      </c>
      <c r="AB82" s="4" t="s">
        <v>225</v>
      </c>
      <c r="AC82" s="80" t="s">
        <v>197</v>
      </c>
    </row>
    <row r="83" spans="1:29" ht="15.6">
      <c r="A83" s="4">
        <v>2</v>
      </c>
      <c r="B83" s="4">
        <v>43</v>
      </c>
      <c r="C83" s="23" t="s">
        <v>126</v>
      </c>
      <c r="E83" s="4" t="s">
        <v>231</v>
      </c>
      <c r="F83" s="4" t="s">
        <v>193</v>
      </c>
      <c r="G83" s="4" t="s">
        <v>222</v>
      </c>
      <c r="H83" s="8" t="s">
        <v>223</v>
      </c>
      <c r="I83" s="4" t="s">
        <v>224</v>
      </c>
      <c r="P83" s="5">
        <v>357</v>
      </c>
      <c r="Q83" s="24">
        <v>4.1109999999999998</v>
      </c>
      <c r="R83" s="4">
        <f>(P83*Q83)/10</f>
        <v>146.7627</v>
      </c>
      <c r="AB83" s="4" t="s">
        <v>225</v>
      </c>
      <c r="AC83" s="80" t="s">
        <v>197</v>
      </c>
    </row>
    <row r="84" spans="1:29" ht="15.6">
      <c r="A84" s="4">
        <v>2</v>
      </c>
      <c r="B84" s="4">
        <v>44</v>
      </c>
      <c r="C84" s="23" t="s">
        <v>126</v>
      </c>
      <c r="E84" s="4" t="s">
        <v>231</v>
      </c>
      <c r="F84" s="4" t="s">
        <v>193</v>
      </c>
      <c r="G84" s="4" t="s">
        <v>222</v>
      </c>
      <c r="H84" s="8" t="s">
        <v>223</v>
      </c>
      <c r="I84" s="4" t="s">
        <v>211</v>
      </c>
      <c r="P84" s="5">
        <v>358</v>
      </c>
      <c r="Q84" s="24">
        <v>4.1109999999999998</v>
      </c>
      <c r="R84" s="4">
        <f>(P84*Q84)/10</f>
        <v>147.17379999999997</v>
      </c>
      <c r="AB84" s="4" t="s">
        <v>225</v>
      </c>
      <c r="AC84" s="80" t="s">
        <v>197</v>
      </c>
    </row>
    <row r="85" spans="1:29" ht="15.6">
      <c r="A85" s="4">
        <v>2</v>
      </c>
      <c r="B85" s="4">
        <v>51</v>
      </c>
      <c r="C85" s="23" t="s">
        <v>126</v>
      </c>
      <c r="E85" s="4" t="s">
        <v>231</v>
      </c>
      <c r="F85" s="4" t="s">
        <v>193</v>
      </c>
      <c r="G85" s="4" t="s">
        <v>222</v>
      </c>
      <c r="H85" s="8" t="s">
        <v>223</v>
      </c>
      <c r="I85" s="4" t="s">
        <v>224</v>
      </c>
      <c r="M85" s="5">
        <v>437</v>
      </c>
      <c r="N85" s="4">
        <v>3.5009999999999999</v>
      </c>
      <c r="O85" s="4">
        <f>(M85*N85)/10</f>
        <v>152.99369999999999</v>
      </c>
      <c r="AB85" s="4" t="s">
        <v>225</v>
      </c>
      <c r="AC85" s="80" t="s">
        <v>197</v>
      </c>
    </row>
    <row r="86" spans="1:29" ht="15.6">
      <c r="A86" s="4">
        <v>4</v>
      </c>
      <c r="B86" s="4">
        <v>224</v>
      </c>
      <c r="C86" s="5" t="s">
        <v>244</v>
      </c>
      <c r="D86" s="5">
        <v>134</v>
      </c>
      <c r="E86" s="6" t="s">
        <v>199</v>
      </c>
      <c r="F86" s="4" t="s">
        <v>193</v>
      </c>
      <c r="G86" s="4" t="s">
        <v>200</v>
      </c>
      <c r="H86" s="8" t="s">
        <v>201</v>
      </c>
      <c r="I86" s="6" t="s">
        <v>211</v>
      </c>
      <c r="P86" s="5">
        <v>333.2</v>
      </c>
      <c r="Q86" s="24">
        <v>4.1109999999999998</v>
      </c>
      <c r="R86" s="4">
        <f>(P86*Q86)/10</f>
        <v>136.97851999999997</v>
      </c>
      <c r="AB86" s="15" t="s">
        <v>202</v>
      </c>
      <c r="AC86" s="80" t="s">
        <v>197</v>
      </c>
    </row>
    <row r="87" spans="1:29" ht="15.6">
      <c r="A87" s="4">
        <v>4</v>
      </c>
      <c r="B87" s="4">
        <v>198</v>
      </c>
      <c r="C87" s="5" t="s">
        <v>245</v>
      </c>
      <c r="D87" s="6"/>
      <c r="E87" s="4" t="s">
        <v>199</v>
      </c>
      <c r="F87" s="4" t="s">
        <v>193</v>
      </c>
      <c r="G87" s="4" t="s">
        <v>200</v>
      </c>
      <c r="H87" s="8" t="s">
        <v>201</v>
      </c>
      <c r="I87" s="6"/>
      <c r="S87" s="5">
        <v>351</v>
      </c>
      <c r="T87" s="4">
        <v>3.9470000000000001</v>
      </c>
      <c r="U87" s="4">
        <f>(S87*T87)/10</f>
        <v>138.53969999999998</v>
      </c>
      <c r="AB87" s="15" t="s">
        <v>202</v>
      </c>
      <c r="AC87" s="80" t="s">
        <v>197</v>
      </c>
    </row>
    <row r="88" spans="1:29" ht="15.6">
      <c r="A88" s="4">
        <v>4</v>
      </c>
      <c r="B88" s="4">
        <v>238</v>
      </c>
      <c r="C88" s="5" t="s">
        <v>246</v>
      </c>
      <c r="D88" s="5">
        <v>122</v>
      </c>
      <c r="E88" s="6" t="s">
        <v>199</v>
      </c>
      <c r="F88" s="4" t="s">
        <v>193</v>
      </c>
      <c r="G88" s="4" t="s">
        <v>200</v>
      </c>
      <c r="H88" s="8" t="s">
        <v>201</v>
      </c>
      <c r="I88" s="6" t="s">
        <v>211</v>
      </c>
      <c r="P88" s="5">
        <v>342.6</v>
      </c>
      <c r="Q88" s="24">
        <v>4.1109999999999998</v>
      </c>
      <c r="R88" s="4">
        <f>(P88*Q88)/10</f>
        <v>140.84286</v>
      </c>
      <c r="AB88" s="15" t="s">
        <v>202</v>
      </c>
      <c r="AC88" s="80" t="s">
        <v>197</v>
      </c>
    </row>
    <row r="89" spans="1:29" ht="15.6">
      <c r="A89" s="4">
        <v>4</v>
      </c>
      <c r="B89" s="4">
        <v>236</v>
      </c>
      <c r="C89" s="5" t="s">
        <v>247</v>
      </c>
      <c r="D89" s="6"/>
      <c r="E89" s="6" t="s">
        <v>199</v>
      </c>
      <c r="F89" s="4" t="s">
        <v>193</v>
      </c>
      <c r="G89" s="4" t="s">
        <v>200</v>
      </c>
      <c r="H89" s="8" t="s">
        <v>201</v>
      </c>
      <c r="I89" s="6"/>
      <c r="P89" s="5">
        <v>342</v>
      </c>
      <c r="Q89" s="24">
        <v>4.1109999999999998</v>
      </c>
      <c r="R89" s="4">
        <f>(P89*Q89)/10</f>
        <v>140.59620000000001</v>
      </c>
      <c r="AB89" s="15" t="s">
        <v>202</v>
      </c>
      <c r="AC89" s="80" t="s">
        <v>197</v>
      </c>
    </row>
    <row r="90" spans="1:29" ht="15.6">
      <c r="A90" s="4">
        <v>4</v>
      </c>
      <c r="B90" s="4">
        <v>201</v>
      </c>
      <c r="C90" s="5" t="s">
        <v>232</v>
      </c>
      <c r="D90" s="6" t="s">
        <v>248</v>
      </c>
      <c r="E90" s="4" t="s">
        <v>199</v>
      </c>
      <c r="F90" s="4" t="s">
        <v>193</v>
      </c>
      <c r="G90" s="4" t="s">
        <v>200</v>
      </c>
      <c r="H90" s="8" t="s">
        <v>201</v>
      </c>
      <c r="I90" s="6" t="s">
        <v>224</v>
      </c>
      <c r="S90" s="5">
        <v>370.2</v>
      </c>
      <c r="T90" s="4">
        <v>3.9470000000000001</v>
      </c>
      <c r="U90" s="4">
        <f>(S90*T90)/10</f>
        <v>146.11794</v>
      </c>
      <c r="AB90" s="15" t="s">
        <v>202</v>
      </c>
      <c r="AC90" s="80" t="s">
        <v>197</v>
      </c>
    </row>
    <row r="91" spans="1:29" ht="15.6">
      <c r="A91" s="4">
        <v>4</v>
      </c>
      <c r="B91" s="4">
        <v>202</v>
      </c>
      <c r="C91" s="5" t="s">
        <v>232</v>
      </c>
      <c r="D91" s="6" t="s">
        <v>248</v>
      </c>
      <c r="E91" s="4" t="s">
        <v>199</v>
      </c>
      <c r="F91" s="4" t="s">
        <v>193</v>
      </c>
      <c r="G91" s="4" t="s">
        <v>200</v>
      </c>
      <c r="H91" s="8" t="s">
        <v>201</v>
      </c>
      <c r="I91" s="6" t="s">
        <v>211</v>
      </c>
      <c r="S91" s="5">
        <v>370.2</v>
      </c>
      <c r="T91" s="4">
        <v>3.9470000000000001</v>
      </c>
      <c r="U91" s="4">
        <f>(S91*T91)/10</f>
        <v>146.11794</v>
      </c>
      <c r="AB91" s="15" t="s">
        <v>202</v>
      </c>
      <c r="AC91" s="80" t="s">
        <v>197</v>
      </c>
    </row>
    <row r="92" spans="1:29" ht="15.6">
      <c r="A92" s="4">
        <v>4</v>
      </c>
      <c r="B92" s="4">
        <v>240</v>
      </c>
      <c r="C92" s="5" t="s">
        <v>232</v>
      </c>
      <c r="D92" s="6" t="s">
        <v>248</v>
      </c>
      <c r="E92" s="6" t="s">
        <v>199</v>
      </c>
      <c r="F92" s="4" t="s">
        <v>193</v>
      </c>
      <c r="G92" s="4" t="s">
        <v>200</v>
      </c>
      <c r="H92" s="8" t="s">
        <v>201</v>
      </c>
      <c r="I92" s="6" t="s">
        <v>224</v>
      </c>
      <c r="P92" s="5">
        <v>345.4</v>
      </c>
      <c r="Q92" s="24">
        <v>4.1109999999999998</v>
      </c>
      <c r="R92" s="4">
        <f>(P92*Q92)/10</f>
        <v>141.99393999999998</v>
      </c>
      <c r="AB92" s="15" t="s">
        <v>202</v>
      </c>
      <c r="AC92" s="80" t="s">
        <v>197</v>
      </c>
    </row>
    <row r="93" spans="1:29" ht="15.6">
      <c r="A93" s="4">
        <v>4</v>
      </c>
      <c r="B93" s="4">
        <v>242</v>
      </c>
      <c r="C93" s="5" t="s">
        <v>232</v>
      </c>
      <c r="D93" s="6" t="s">
        <v>248</v>
      </c>
      <c r="E93" s="6" t="s">
        <v>199</v>
      </c>
      <c r="F93" s="4" t="s">
        <v>193</v>
      </c>
      <c r="G93" s="4" t="s">
        <v>200</v>
      </c>
      <c r="H93" s="8" t="s">
        <v>201</v>
      </c>
      <c r="I93" s="6" t="s">
        <v>211</v>
      </c>
      <c r="P93" s="5">
        <v>347.4</v>
      </c>
      <c r="Q93" s="24">
        <v>4.1109999999999998</v>
      </c>
      <c r="R93" s="4">
        <f>(P93*Q93)/10</f>
        <v>142.81613999999996</v>
      </c>
      <c r="AB93" s="15" t="s">
        <v>202</v>
      </c>
      <c r="AC93" s="80" t="s">
        <v>197</v>
      </c>
    </row>
    <row r="94" spans="1:29" ht="15.6">
      <c r="A94" s="4">
        <v>4</v>
      </c>
      <c r="B94" s="4">
        <v>245</v>
      </c>
      <c r="C94" s="5" t="s">
        <v>249</v>
      </c>
      <c r="D94" s="5">
        <v>67</v>
      </c>
      <c r="E94" s="6" t="s">
        <v>199</v>
      </c>
      <c r="F94" s="4" t="s">
        <v>193</v>
      </c>
      <c r="G94" s="4" t="s">
        <v>200</v>
      </c>
      <c r="H94" s="8" t="s">
        <v>201</v>
      </c>
      <c r="I94" s="6" t="s">
        <v>224</v>
      </c>
      <c r="P94" s="5">
        <v>352.4</v>
      </c>
      <c r="Q94" s="24">
        <v>4.1109999999999998</v>
      </c>
      <c r="R94" s="4">
        <f>(P94*Q94)/10</f>
        <v>144.87163999999999</v>
      </c>
      <c r="AB94" s="15" t="s">
        <v>202</v>
      </c>
      <c r="AC94" s="80" t="s">
        <v>197</v>
      </c>
    </row>
    <row r="95" spans="1:29" ht="15.6">
      <c r="A95" s="4">
        <v>4</v>
      </c>
      <c r="B95" s="4">
        <v>223</v>
      </c>
      <c r="C95" s="5" t="s">
        <v>250</v>
      </c>
      <c r="D95" s="5">
        <v>69</v>
      </c>
      <c r="E95" s="6" t="s">
        <v>199</v>
      </c>
      <c r="F95" s="4" t="s">
        <v>193</v>
      </c>
      <c r="G95" s="4" t="s">
        <v>200</v>
      </c>
      <c r="H95" s="8" t="s">
        <v>201</v>
      </c>
      <c r="I95" s="6" t="s">
        <v>224</v>
      </c>
      <c r="P95" s="5">
        <v>331.2</v>
      </c>
      <c r="Q95" s="24">
        <v>4.1109999999999998</v>
      </c>
      <c r="R95" s="4">
        <f>(P95*Q95)/10</f>
        <v>136.15631999999999</v>
      </c>
      <c r="AB95" s="15" t="s">
        <v>202</v>
      </c>
      <c r="AC95" s="80" t="s">
        <v>197</v>
      </c>
    </row>
    <row r="96" spans="1:29" ht="15.6">
      <c r="A96" s="4">
        <v>4</v>
      </c>
      <c r="B96" s="4">
        <v>225</v>
      </c>
      <c r="C96" s="5" t="s">
        <v>251</v>
      </c>
      <c r="D96" s="5">
        <v>129</v>
      </c>
      <c r="E96" s="6" t="s">
        <v>199</v>
      </c>
      <c r="F96" s="4" t="s">
        <v>193</v>
      </c>
      <c r="G96" s="4" t="s">
        <v>200</v>
      </c>
      <c r="H96" s="8" t="s">
        <v>201</v>
      </c>
      <c r="I96" s="6" t="s">
        <v>211</v>
      </c>
      <c r="P96" s="5">
        <v>335.4</v>
      </c>
      <c r="Q96" s="24">
        <v>4.1109999999999998</v>
      </c>
      <c r="R96" s="4">
        <f>(P96*Q96)/10</f>
        <v>137.88293999999999</v>
      </c>
      <c r="AB96" s="15" t="s">
        <v>202</v>
      </c>
      <c r="AC96" s="80" t="s">
        <v>197</v>
      </c>
    </row>
    <row r="97" spans="1:29" ht="15.6">
      <c r="A97" s="4">
        <v>4</v>
      </c>
      <c r="B97" s="4">
        <v>196</v>
      </c>
      <c r="C97" s="5" t="s">
        <v>252</v>
      </c>
      <c r="D97" s="5">
        <v>170</v>
      </c>
      <c r="E97" s="4" t="s">
        <v>199</v>
      </c>
      <c r="F97" s="4" t="s">
        <v>193</v>
      </c>
      <c r="G97" s="4" t="s">
        <v>200</v>
      </c>
      <c r="H97" s="8" t="s">
        <v>201</v>
      </c>
      <c r="I97" s="6" t="s">
        <v>211</v>
      </c>
      <c r="S97" s="5">
        <v>345.8</v>
      </c>
      <c r="T97" s="4">
        <v>3.9470000000000001</v>
      </c>
      <c r="U97" s="4">
        <f>(S97*T97)/10</f>
        <v>136.48726000000002</v>
      </c>
      <c r="AB97" s="15" t="s">
        <v>202</v>
      </c>
      <c r="AC97" s="80" t="s">
        <v>197</v>
      </c>
    </row>
    <row r="98" spans="1:29" ht="15.6">
      <c r="A98" s="4">
        <v>4</v>
      </c>
      <c r="B98" s="4">
        <v>226</v>
      </c>
      <c r="C98" s="5" t="s">
        <v>253</v>
      </c>
      <c r="D98" s="5">
        <v>128</v>
      </c>
      <c r="E98" s="6" t="s">
        <v>199</v>
      </c>
      <c r="F98" s="4" t="s">
        <v>193</v>
      </c>
      <c r="G98" s="4" t="s">
        <v>200</v>
      </c>
      <c r="H98" s="8" t="s">
        <v>201</v>
      </c>
      <c r="I98" s="6" t="s">
        <v>211</v>
      </c>
      <c r="P98" s="5">
        <v>337.3</v>
      </c>
      <c r="Q98" s="24">
        <v>4.1109999999999998</v>
      </c>
      <c r="R98" s="4">
        <f>(P98*Q98)/10</f>
        <v>138.66403</v>
      </c>
      <c r="AB98" s="15" t="s">
        <v>202</v>
      </c>
      <c r="AC98" s="80" t="s">
        <v>197</v>
      </c>
    </row>
    <row r="99" spans="1:29" ht="15.6">
      <c r="A99" s="4">
        <v>4</v>
      </c>
      <c r="B99" s="4">
        <v>210</v>
      </c>
      <c r="C99" s="5" t="s">
        <v>254</v>
      </c>
      <c r="D99" s="5">
        <v>71</v>
      </c>
      <c r="E99" s="6" t="s">
        <v>199</v>
      </c>
      <c r="F99" s="4" t="s">
        <v>193</v>
      </c>
      <c r="G99" s="4" t="s">
        <v>200</v>
      </c>
      <c r="H99" s="8" t="s">
        <v>201</v>
      </c>
      <c r="I99" s="6" t="s">
        <v>224</v>
      </c>
      <c r="P99" s="5">
        <v>322.2</v>
      </c>
      <c r="Q99" s="24">
        <v>4.1109999999999998</v>
      </c>
      <c r="R99" s="4">
        <f>(P99*Q99)/10</f>
        <v>132.45641999999998</v>
      </c>
      <c r="AB99" s="15" t="s">
        <v>202</v>
      </c>
      <c r="AC99" s="80" t="s">
        <v>197</v>
      </c>
    </row>
    <row r="100" spans="1:29" ht="15.6">
      <c r="A100" s="4">
        <v>4</v>
      </c>
      <c r="B100" s="4">
        <v>215</v>
      </c>
      <c r="C100" s="5" t="s">
        <v>255</v>
      </c>
      <c r="D100" s="6"/>
      <c r="E100" s="6" t="s">
        <v>199</v>
      </c>
      <c r="F100" s="4" t="s">
        <v>193</v>
      </c>
      <c r="G100" s="4" t="s">
        <v>200</v>
      </c>
      <c r="H100" s="8" t="s">
        <v>201</v>
      </c>
      <c r="I100" s="6"/>
      <c r="P100" s="5">
        <v>326</v>
      </c>
      <c r="Q100" s="24">
        <v>4.1109999999999998</v>
      </c>
      <c r="R100" s="4">
        <f>(P100*Q100)/10</f>
        <v>134.01859999999999</v>
      </c>
      <c r="AB100" s="15" t="s">
        <v>202</v>
      </c>
      <c r="AC100" s="80" t="s">
        <v>197</v>
      </c>
    </row>
    <row r="101" spans="1:29" ht="15.6">
      <c r="A101" s="4">
        <v>4</v>
      </c>
      <c r="B101" s="4">
        <v>194</v>
      </c>
      <c r="C101" s="5" t="s">
        <v>256</v>
      </c>
      <c r="D101" s="5">
        <v>232</v>
      </c>
      <c r="E101" s="4" t="s">
        <v>199</v>
      </c>
      <c r="F101" s="4" t="s">
        <v>193</v>
      </c>
      <c r="G101" s="4" t="s">
        <v>200</v>
      </c>
      <c r="H101" s="8" t="s">
        <v>201</v>
      </c>
      <c r="I101" s="6" t="s">
        <v>224</v>
      </c>
      <c r="S101" s="5">
        <v>333.2</v>
      </c>
      <c r="T101" s="4">
        <v>3.9470000000000001</v>
      </c>
      <c r="U101" s="4">
        <f>(S101*T101)/10</f>
        <v>131.51403999999999</v>
      </c>
      <c r="AB101" s="15" t="s">
        <v>202</v>
      </c>
      <c r="AC101" s="80" t="s">
        <v>197</v>
      </c>
    </row>
    <row r="102" spans="1:29" ht="15.6">
      <c r="A102" s="4">
        <v>4</v>
      </c>
      <c r="B102" s="4">
        <v>209</v>
      </c>
      <c r="C102" s="5" t="s">
        <v>257</v>
      </c>
      <c r="D102" s="5">
        <v>130</v>
      </c>
      <c r="E102" s="6" t="s">
        <v>199</v>
      </c>
      <c r="F102" s="4" t="s">
        <v>193</v>
      </c>
      <c r="G102" s="4" t="s">
        <v>200</v>
      </c>
      <c r="H102" s="8" t="s">
        <v>201</v>
      </c>
      <c r="I102" s="6" t="s">
        <v>211</v>
      </c>
      <c r="P102" s="5">
        <v>321.2</v>
      </c>
      <c r="Q102" s="24">
        <v>4.1109999999999998</v>
      </c>
      <c r="R102" s="4">
        <f>(P102*Q102)/10</f>
        <v>132.04532</v>
      </c>
      <c r="AB102" s="15" t="s">
        <v>202</v>
      </c>
      <c r="AC102" s="80" t="s">
        <v>197</v>
      </c>
    </row>
    <row r="103" spans="1:29" ht="15.6">
      <c r="A103" s="4">
        <v>4</v>
      </c>
      <c r="B103" s="4">
        <v>235</v>
      </c>
      <c r="C103" s="5" t="s">
        <v>258</v>
      </c>
      <c r="D103" s="5">
        <v>126</v>
      </c>
      <c r="E103" s="6" t="s">
        <v>199</v>
      </c>
      <c r="F103" s="4" t="s">
        <v>193</v>
      </c>
      <c r="G103" s="4" t="s">
        <v>200</v>
      </c>
      <c r="H103" s="8" t="s">
        <v>201</v>
      </c>
      <c r="I103" s="6" t="s">
        <v>211</v>
      </c>
      <c r="P103" s="5">
        <v>341.8</v>
      </c>
      <c r="Q103" s="24">
        <v>4.1109999999999998</v>
      </c>
      <c r="R103" s="4">
        <f>(P103*Q103)/10</f>
        <v>140.51398</v>
      </c>
      <c r="AB103" s="15" t="s">
        <v>202</v>
      </c>
      <c r="AC103" s="80" t="s">
        <v>197</v>
      </c>
    </row>
    <row r="104" spans="1:29" ht="15.6">
      <c r="A104" s="4">
        <v>4</v>
      </c>
      <c r="B104" s="4">
        <v>208</v>
      </c>
      <c r="C104" s="5" t="s">
        <v>259</v>
      </c>
      <c r="D104" s="5">
        <v>131</v>
      </c>
      <c r="E104" s="6" t="s">
        <v>199</v>
      </c>
      <c r="F104" s="4" t="s">
        <v>193</v>
      </c>
      <c r="G104" s="4" t="s">
        <v>200</v>
      </c>
      <c r="H104" s="8" t="s">
        <v>201</v>
      </c>
      <c r="I104" s="6" t="s">
        <v>211</v>
      </c>
      <c r="P104" s="5">
        <v>319.60000000000002</v>
      </c>
      <c r="Q104" s="24">
        <v>4.1109999999999998</v>
      </c>
      <c r="R104" s="4">
        <f>(P104*Q104)/10</f>
        <v>131.38756000000001</v>
      </c>
      <c r="AB104" s="15" t="s">
        <v>202</v>
      </c>
      <c r="AC104" s="80" t="s">
        <v>197</v>
      </c>
    </row>
    <row r="105" spans="1:29" ht="15.6">
      <c r="A105" s="4">
        <v>4</v>
      </c>
      <c r="B105" s="4">
        <v>217</v>
      </c>
      <c r="C105" s="5" t="s">
        <v>260</v>
      </c>
      <c r="D105" s="5">
        <v>123</v>
      </c>
      <c r="E105" s="6" t="s">
        <v>199</v>
      </c>
      <c r="F105" s="4" t="s">
        <v>193</v>
      </c>
      <c r="G105" s="4" t="s">
        <v>200</v>
      </c>
      <c r="H105" s="8" t="s">
        <v>201</v>
      </c>
      <c r="I105" s="6" t="s">
        <v>211</v>
      </c>
      <c r="P105" s="5">
        <v>327.10000000000002</v>
      </c>
      <c r="Q105" s="24">
        <v>4.1109999999999998</v>
      </c>
      <c r="R105" s="4">
        <f>(P105*Q105)/10</f>
        <v>134.47081</v>
      </c>
      <c r="AB105" s="15" t="s">
        <v>202</v>
      </c>
      <c r="AC105" s="80" t="s">
        <v>197</v>
      </c>
    </row>
    <row r="106" spans="1:29" ht="15.6">
      <c r="A106" s="4">
        <v>4</v>
      </c>
      <c r="B106" s="4">
        <v>199</v>
      </c>
      <c r="C106" s="5" t="s">
        <v>261</v>
      </c>
      <c r="D106" s="5">
        <v>168</v>
      </c>
      <c r="E106" s="4" t="s">
        <v>199</v>
      </c>
      <c r="F106" s="4" t="s">
        <v>193</v>
      </c>
      <c r="G106" s="4" t="s">
        <v>200</v>
      </c>
      <c r="H106" s="8" t="s">
        <v>201</v>
      </c>
      <c r="I106" s="6" t="s">
        <v>211</v>
      </c>
      <c r="S106" s="5">
        <v>363.2</v>
      </c>
      <c r="T106" s="4">
        <v>3.9470000000000001</v>
      </c>
      <c r="U106" s="4">
        <f>(S106*T106)/10</f>
        <v>143.35504</v>
      </c>
      <c r="AB106" s="15" t="s">
        <v>202</v>
      </c>
      <c r="AC106" s="80" t="s">
        <v>197</v>
      </c>
    </row>
    <row r="107" spans="1:29" ht="15.6">
      <c r="A107" s="4">
        <v>4</v>
      </c>
      <c r="B107" s="4">
        <v>239</v>
      </c>
      <c r="C107" s="5" t="s">
        <v>261</v>
      </c>
      <c r="D107" s="5">
        <v>124</v>
      </c>
      <c r="E107" s="6" t="s">
        <v>199</v>
      </c>
      <c r="F107" s="4" t="s">
        <v>193</v>
      </c>
      <c r="G107" s="4" t="s">
        <v>200</v>
      </c>
      <c r="H107" s="8" t="s">
        <v>201</v>
      </c>
      <c r="I107" s="6" t="s">
        <v>211</v>
      </c>
      <c r="P107" s="5">
        <v>343.6</v>
      </c>
      <c r="Q107" s="24">
        <v>4.1109999999999998</v>
      </c>
      <c r="R107" s="4">
        <f>(P107*Q107)/10</f>
        <v>141.25396000000001</v>
      </c>
      <c r="AB107" s="15" t="s">
        <v>202</v>
      </c>
      <c r="AC107" s="80" t="s">
        <v>197</v>
      </c>
    </row>
    <row r="108" spans="1:29" ht="15.6">
      <c r="A108" s="4">
        <v>4</v>
      </c>
      <c r="B108" s="4">
        <v>206</v>
      </c>
      <c r="C108" s="5" t="s">
        <v>262</v>
      </c>
      <c r="D108" s="5">
        <v>127</v>
      </c>
      <c r="E108" s="6" t="s">
        <v>199</v>
      </c>
      <c r="F108" s="4" t="s">
        <v>193</v>
      </c>
      <c r="G108" s="4" t="s">
        <v>200</v>
      </c>
      <c r="H108" s="8" t="s">
        <v>201</v>
      </c>
      <c r="I108" s="6" t="s">
        <v>211</v>
      </c>
      <c r="P108" s="5">
        <v>306.60000000000002</v>
      </c>
      <c r="Q108" s="24">
        <v>4.1109999999999998</v>
      </c>
      <c r="R108" s="4">
        <f>(P108*Q108)/10</f>
        <v>126.04326</v>
      </c>
      <c r="AB108" s="15" t="s">
        <v>202</v>
      </c>
      <c r="AC108" s="80" t="s">
        <v>197</v>
      </c>
    </row>
    <row r="109" spans="1:29" ht="15.6">
      <c r="A109" s="4">
        <v>4</v>
      </c>
      <c r="B109" s="4">
        <v>197</v>
      </c>
      <c r="C109" s="5" t="s">
        <v>263</v>
      </c>
      <c r="D109" s="5">
        <v>167</v>
      </c>
      <c r="E109" s="4" t="s">
        <v>199</v>
      </c>
      <c r="F109" s="4" t="s">
        <v>193</v>
      </c>
      <c r="G109" s="4" t="s">
        <v>200</v>
      </c>
      <c r="H109" s="8" t="s">
        <v>201</v>
      </c>
      <c r="I109" s="6" t="s">
        <v>211</v>
      </c>
      <c r="S109" s="5">
        <v>349.4</v>
      </c>
      <c r="T109" s="4">
        <v>3.9470000000000001</v>
      </c>
      <c r="U109" s="4">
        <f>(S109*T109)/10</f>
        <v>137.90817999999999</v>
      </c>
      <c r="AB109" s="15" t="s">
        <v>202</v>
      </c>
      <c r="AC109" s="80" t="s">
        <v>197</v>
      </c>
    </row>
    <row r="110" spans="1:29" ht="15.6">
      <c r="A110" s="4">
        <v>4</v>
      </c>
      <c r="B110" s="4">
        <v>221</v>
      </c>
      <c r="C110" s="5" t="s">
        <v>264</v>
      </c>
      <c r="D110" s="5">
        <v>76</v>
      </c>
      <c r="E110" s="6" t="s">
        <v>199</v>
      </c>
      <c r="F110" s="4" t="s">
        <v>193</v>
      </c>
      <c r="G110" s="4" t="s">
        <v>200</v>
      </c>
      <c r="H110" s="8" t="s">
        <v>201</v>
      </c>
      <c r="I110" s="6" t="s">
        <v>224</v>
      </c>
      <c r="P110" s="5">
        <v>330.6</v>
      </c>
      <c r="Q110" s="24">
        <v>4.1109999999999998</v>
      </c>
      <c r="R110" s="4">
        <f>(P110*Q110)/10</f>
        <v>135.90966</v>
      </c>
      <c r="AB110" s="15" t="s">
        <v>202</v>
      </c>
      <c r="AC110" s="80" t="s">
        <v>197</v>
      </c>
    </row>
    <row r="111" spans="1:29" ht="15.6">
      <c r="A111" s="4">
        <v>4</v>
      </c>
      <c r="B111" s="4">
        <v>220</v>
      </c>
      <c r="C111" s="5" t="s">
        <v>265</v>
      </c>
      <c r="D111" s="5">
        <v>68</v>
      </c>
      <c r="E111" s="6" t="s">
        <v>199</v>
      </c>
      <c r="F111" s="4" t="s">
        <v>193</v>
      </c>
      <c r="G111" s="4" t="s">
        <v>200</v>
      </c>
      <c r="H111" s="8" t="s">
        <v>201</v>
      </c>
      <c r="I111" s="6" t="s">
        <v>224</v>
      </c>
      <c r="P111" s="5">
        <v>329.1</v>
      </c>
      <c r="Q111" s="24">
        <v>4.1109999999999998</v>
      </c>
      <c r="R111" s="4">
        <f>(P111*Q111)/10</f>
        <v>135.29301000000001</v>
      </c>
      <c r="AB111" s="15" t="s">
        <v>202</v>
      </c>
      <c r="AC111" s="80" t="s">
        <v>197</v>
      </c>
    </row>
    <row r="112" spans="1:29" ht="15.6">
      <c r="A112" s="4">
        <v>4</v>
      </c>
      <c r="B112" s="4">
        <v>231</v>
      </c>
      <c r="C112" s="5" t="s">
        <v>266</v>
      </c>
      <c r="D112" s="6"/>
      <c r="E112" s="6" t="s">
        <v>199</v>
      </c>
      <c r="F112" s="4" t="s">
        <v>193</v>
      </c>
      <c r="G112" s="4" t="s">
        <v>200</v>
      </c>
      <c r="H112" s="8" t="s">
        <v>201</v>
      </c>
      <c r="I112" s="6"/>
      <c r="P112" s="5">
        <v>340</v>
      </c>
      <c r="Q112" s="24">
        <v>4.1109999999999998</v>
      </c>
      <c r="R112" s="4">
        <f>(P112*Q112)/10</f>
        <v>139.774</v>
      </c>
      <c r="AB112" s="15" t="s">
        <v>202</v>
      </c>
      <c r="AC112" s="80" t="s">
        <v>197</v>
      </c>
    </row>
    <row r="113" spans="1:29" ht="15.6">
      <c r="A113" s="4">
        <v>4</v>
      </c>
      <c r="B113" s="4">
        <v>233</v>
      </c>
      <c r="C113" s="5" t="s">
        <v>267</v>
      </c>
      <c r="D113" s="5">
        <v>72</v>
      </c>
      <c r="E113" s="6" t="s">
        <v>199</v>
      </c>
      <c r="F113" s="4" t="s">
        <v>193</v>
      </c>
      <c r="G113" s="4" t="s">
        <v>200</v>
      </c>
      <c r="H113" s="8" t="s">
        <v>201</v>
      </c>
      <c r="I113" s="6" t="s">
        <v>224</v>
      </c>
      <c r="P113" s="5">
        <v>341.4</v>
      </c>
      <c r="Q113" s="24">
        <v>4.1109999999999998</v>
      </c>
      <c r="R113" s="4">
        <f>(P113*Q113)/10</f>
        <v>140.34953999999999</v>
      </c>
      <c r="AB113" s="15" t="s">
        <v>202</v>
      </c>
      <c r="AC113" s="80" t="s">
        <v>197</v>
      </c>
    </row>
    <row r="114" spans="1:29" ht="15.6">
      <c r="A114" s="4">
        <v>4</v>
      </c>
      <c r="B114" s="4">
        <v>212</v>
      </c>
      <c r="C114" s="5" t="s">
        <v>268</v>
      </c>
      <c r="D114" s="5">
        <v>70</v>
      </c>
      <c r="E114" s="6" t="s">
        <v>199</v>
      </c>
      <c r="F114" s="4" t="s">
        <v>193</v>
      </c>
      <c r="G114" s="4" t="s">
        <v>200</v>
      </c>
      <c r="H114" s="8" t="s">
        <v>201</v>
      </c>
      <c r="I114" s="6" t="s">
        <v>224</v>
      </c>
      <c r="P114" s="5">
        <v>323.8</v>
      </c>
      <c r="Q114" s="24">
        <v>4.1109999999999998</v>
      </c>
      <c r="R114" s="4">
        <f>(P114*Q114)/10</f>
        <v>133.11417999999998</v>
      </c>
      <c r="AB114" s="15" t="s">
        <v>202</v>
      </c>
      <c r="AC114" s="80" t="s">
        <v>197</v>
      </c>
    </row>
    <row r="115" spans="1:29" ht="15.6">
      <c r="A115" s="4">
        <v>4</v>
      </c>
      <c r="B115" s="4">
        <v>204</v>
      </c>
      <c r="C115" s="5" t="s">
        <v>198</v>
      </c>
      <c r="D115" s="5">
        <v>169</v>
      </c>
      <c r="E115" s="4" t="s">
        <v>199</v>
      </c>
      <c r="F115" s="4" t="s">
        <v>193</v>
      </c>
      <c r="G115" s="4" t="s">
        <v>200</v>
      </c>
      <c r="H115" s="8" t="s">
        <v>201</v>
      </c>
      <c r="I115" s="6" t="s">
        <v>211</v>
      </c>
      <c r="S115" s="5">
        <v>376.4</v>
      </c>
      <c r="T115" s="4">
        <v>3.9470000000000001</v>
      </c>
      <c r="U115" s="4">
        <f>(S115*T115)/10</f>
        <v>148.56507999999999</v>
      </c>
      <c r="AB115" s="15" t="s">
        <v>202</v>
      </c>
      <c r="AC115" s="80" t="s">
        <v>197</v>
      </c>
    </row>
    <row r="116" spans="1:29" ht="15.6">
      <c r="A116" s="4">
        <v>4</v>
      </c>
      <c r="B116" s="4">
        <v>218</v>
      </c>
      <c r="C116" s="5" t="s">
        <v>269</v>
      </c>
      <c r="D116" s="6"/>
      <c r="E116" s="6" t="s">
        <v>199</v>
      </c>
      <c r="F116" s="4" t="s">
        <v>193</v>
      </c>
      <c r="G116" s="4" t="s">
        <v>200</v>
      </c>
      <c r="H116" s="8" t="s">
        <v>201</v>
      </c>
      <c r="I116" s="6"/>
      <c r="P116" s="5">
        <v>328</v>
      </c>
      <c r="Q116" s="24">
        <v>4.1109999999999998</v>
      </c>
      <c r="R116" s="4">
        <f t="shared" ref="R116:R133" si="1">(P116*Q116)/10</f>
        <v>134.8408</v>
      </c>
      <c r="AB116" s="15" t="s">
        <v>202</v>
      </c>
      <c r="AC116" s="80" t="s">
        <v>197</v>
      </c>
    </row>
    <row r="117" spans="1:29" ht="15.6">
      <c r="A117" s="4">
        <v>4</v>
      </c>
      <c r="B117" s="4">
        <v>232</v>
      </c>
      <c r="C117" s="5" t="s">
        <v>270</v>
      </c>
      <c r="D117" s="6"/>
      <c r="E117" s="6" t="s">
        <v>199</v>
      </c>
      <c r="F117" s="4" t="s">
        <v>193</v>
      </c>
      <c r="G117" s="4" t="s">
        <v>200</v>
      </c>
      <c r="H117" s="8" t="s">
        <v>201</v>
      </c>
      <c r="I117" s="6"/>
      <c r="P117" s="5">
        <v>341</v>
      </c>
      <c r="Q117" s="24">
        <v>4.1109999999999998</v>
      </c>
      <c r="R117" s="4">
        <f t="shared" si="1"/>
        <v>140.18509999999998</v>
      </c>
      <c r="AB117" s="15" t="s">
        <v>202</v>
      </c>
      <c r="AC117" s="80" t="s">
        <v>197</v>
      </c>
    </row>
    <row r="118" spans="1:29" ht="15.6">
      <c r="A118" s="4">
        <v>4</v>
      </c>
      <c r="B118" s="4">
        <v>216</v>
      </c>
      <c r="C118" s="5" t="s">
        <v>271</v>
      </c>
      <c r="D118" s="5">
        <v>62</v>
      </c>
      <c r="E118" s="6" t="s">
        <v>199</v>
      </c>
      <c r="F118" s="4" t="s">
        <v>193</v>
      </c>
      <c r="G118" s="4" t="s">
        <v>200</v>
      </c>
      <c r="H118" s="8" t="s">
        <v>201</v>
      </c>
      <c r="I118" s="6" t="s">
        <v>224</v>
      </c>
      <c r="P118" s="5">
        <v>326.39999999999998</v>
      </c>
      <c r="Q118" s="24">
        <v>4.1109999999999998</v>
      </c>
      <c r="R118" s="4">
        <f t="shared" si="1"/>
        <v>134.18303999999998</v>
      </c>
      <c r="AB118" s="15" t="s">
        <v>202</v>
      </c>
      <c r="AC118" s="80" t="s">
        <v>197</v>
      </c>
    </row>
    <row r="119" spans="1:29" ht="15.6">
      <c r="A119" s="4">
        <v>4</v>
      </c>
      <c r="B119" s="4">
        <v>207</v>
      </c>
      <c r="C119" s="5" t="s">
        <v>272</v>
      </c>
      <c r="D119" s="5">
        <v>63</v>
      </c>
      <c r="E119" s="6" t="s">
        <v>199</v>
      </c>
      <c r="F119" s="4" t="s">
        <v>193</v>
      </c>
      <c r="G119" s="4" t="s">
        <v>200</v>
      </c>
      <c r="H119" s="8" t="s">
        <v>201</v>
      </c>
      <c r="I119" s="6" t="s">
        <v>224</v>
      </c>
      <c r="P119" s="5">
        <v>317.39999999999998</v>
      </c>
      <c r="Q119" s="24">
        <v>4.1109999999999998</v>
      </c>
      <c r="R119" s="4">
        <f t="shared" si="1"/>
        <v>130.48313999999999</v>
      </c>
      <c r="AB119" s="15" t="s">
        <v>202</v>
      </c>
      <c r="AC119" s="80" t="s">
        <v>197</v>
      </c>
    </row>
    <row r="120" spans="1:29" ht="15.6">
      <c r="A120" s="4">
        <v>4</v>
      </c>
      <c r="B120" s="4">
        <v>230</v>
      </c>
      <c r="C120" s="5" t="s">
        <v>273</v>
      </c>
      <c r="D120" s="5">
        <v>66</v>
      </c>
      <c r="E120" s="6" t="s">
        <v>199</v>
      </c>
      <c r="F120" s="4" t="s">
        <v>193</v>
      </c>
      <c r="G120" s="4" t="s">
        <v>200</v>
      </c>
      <c r="H120" s="8" t="s">
        <v>201</v>
      </c>
      <c r="I120" s="6" t="s">
        <v>224</v>
      </c>
      <c r="P120" s="5">
        <v>339.6</v>
      </c>
      <c r="Q120" s="24">
        <v>4.1109999999999998</v>
      </c>
      <c r="R120" s="4">
        <f t="shared" si="1"/>
        <v>139.60956000000002</v>
      </c>
      <c r="AB120" s="15" t="s">
        <v>202</v>
      </c>
      <c r="AC120" s="80" t="s">
        <v>197</v>
      </c>
    </row>
    <row r="121" spans="1:29" ht="15.6">
      <c r="A121" s="4">
        <v>4</v>
      </c>
      <c r="B121" s="4">
        <v>243</v>
      </c>
      <c r="C121" s="5" t="s">
        <v>274</v>
      </c>
      <c r="D121" s="5">
        <v>73</v>
      </c>
      <c r="E121" s="6" t="s">
        <v>199</v>
      </c>
      <c r="F121" s="4" t="s">
        <v>193</v>
      </c>
      <c r="G121" s="4" t="s">
        <v>200</v>
      </c>
      <c r="H121" s="8" t="s">
        <v>201</v>
      </c>
      <c r="I121" s="6" t="s">
        <v>224</v>
      </c>
      <c r="P121" s="5">
        <v>349.3</v>
      </c>
      <c r="Q121" s="24">
        <v>4.1109999999999998</v>
      </c>
      <c r="R121" s="4">
        <f t="shared" si="1"/>
        <v>143.59723</v>
      </c>
      <c r="AB121" s="15" t="s">
        <v>202</v>
      </c>
      <c r="AC121" s="80" t="s">
        <v>197</v>
      </c>
    </row>
    <row r="122" spans="1:29" ht="15.6">
      <c r="A122" s="4">
        <v>4</v>
      </c>
      <c r="B122" s="4">
        <v>229</v>
      </c>
      <c r="C122" s="5" t="s">
        <v>275</v>
      </c>
      <c r="D122" s="5">
        <v>75</v>
      </c>
      <c r="E122" s="6" t="s">
        <v>199</v>
      </c>
      <c r="F122" s="4" t="s">
        <v>193</v>
      </c>
      <c r="G122" s="4" t="s">
        <v>200</v>
      </c>
      <c r="H122" s="8" t="s">
        <v>201</v>
      </c>
      <c r="I122" s="6" t="s">
        <v>224</v>
      </c>
      <c r="P122" s="5">
        <v>339.4</v>
      </c>
      <c r="Q122" s="24">
        <v>4.1109999999999998</v>
      </c>
      <c r="R122" s="4">
        <f t="shared" si="1"/>
        <v>139.52733999999998</v>
      </c>
      <c r="AB122" s="15" t="s">
        <v>202</v>
      </c>
      <c r="AC122" s="80" t="s">
        <v>197</v>
      </c>
    </row>
    <row r="123" spans="1:29" ht="15.6">
      <c r="A123" s="4">
        <v>4</v>
      </c>
      <c r="B123" s="4">
        <v>227</v>
      </c>
      <c r="C123" s="5" t="s">
        <v>276</v>
      </c>
      <c r="D123" s="6"/>
      <c r="E123" s="6" t="s">
        <v>199</v>
      </c>
      <c r="F123" s="4" t="s">
        <v>193</v>
      </c>
      <c r="G123" s="4" t="s">
        <v>200</v>
      </c>
      <c r="H123" s="8" t="s">
        <v>201</v>
      </c>
      <c r="I123" s="6"/>
      <c r="P123" s="5">
        <v>338</v>
      </c>
      <c r="Q123" s="24">
        <v>4.1109999999999998</v>
      </c>
      <c r="R123" s="4">
        <f t="shared" si="1"/>
        <v>138.95179999999999</v>
      </c>
      <c r="AB123" s="15" t="s">
        <v>202</v>
      </c>
      <c r="AC123" s="80" t="s">
        <v>197</v>
      </c>
    </row>
    <row r="124" spans="1:29" ht="15.6">
      <c r="A124" s="4">
        <v>4</v>
      </c>
      <c r="B124" s="4">
        <v>222</v>
      </c>
      <c r="C124" s="5" t="s">
        <v>277</v>
      </c>
      <c r="D124" s="6"/>
      <c r="E124" s="6" t="s">
        <v>199</v>
      </c>
      <c r="F124" s="4" t="s">
        <v>193</v>
      </c>
      <c r="G124" s="4" t="s">
        <v>200</v>
      </c>
      <c r="H124" s="8" t="s">
        <v>201</v>
      </c>
      <c r="I124" s="6"/>
      <c r="P124" s="5">
        <v>331</v>
      </c>
      <c r="Q124" s="24">
        <v>4.1109999999999998</v>
      </c>
      <c r="R124" s="4">
        <f t="shared" si="1"/>
        <v>136.07409999999999</v>
      </c>
      <c r="AB124" s="15" t="s">
        <v>202</v>
      </c>
      <c r="AC124" s="80" t="s">
        <v>197</v>
      </c>
    </row>
    <row r="125" spans="1:29" ht="15.6">
      <c r="A125" s="4">
        <v>4</v>
      </c>
      <c r="B125" s="4">
        <v>246</v>
      </c>
      <c r="C125" s="5" t="s">
        <v>278</v>
      </c>
      <c r="D125" s="5">
        <v>74</v>
      </c>
      <c r="E125" s="6" t="s">
        <v>199</v>
      </c>
      <c r="F125" s="4" t="s">
        <v>193</v>
      </c>
      <c r="G125" s="4" t="s">
        <v>200</v>
      </c>
      <c r="H125" s="8" t="s">
        <v>201</v>
      </c>
      <c r="I125" s="6" t="s">
        <v>224</v>
      </c>
      <c r="P125" s="5">
        <v>362.4</v>
      </c>
      <c r="Q125" s="24">
        <v>4.1109999999999998</v>
      </c>
      <c r="R125" s="4">
        <f t="shared" si="1"/>
        <v>148.98264</v>
      </c>
      <c r="AB125" s="15" t="s">
        <v>202</v>
      </c>
      <c r="AC125" s="80" t="s">
        <v>197</v>
      </c>
    </row>
    <row r="126" spans="1:29" ht="15.6">
      <c r="A126" s="4">
        <v>4</v>
      </c>
      <c r="B126" s="4">
        <v>234</v>
      </c>
      <c r="C126" s="5" t="s">
        <v>279</v>
      </c>
      <c r="D126" s="5">
        <v>132</v>
      </c>
      <c r="E126" s="6" t="s">
        <v>199</v>
      </c>
      <c r="F126" s="4" t="s">
        <v>193</v>
      </c>
      <c r="G126" s="4" t="s">
        <v>200</v>
      </c>
      <c r="H126" s="8" t="s">
        <v>201</v>
      </c>
      <c r="I126" s="6" t="s">
        <v>211</v>
      </c>
      <c r="P126" s="5">
        <v>341.6</v>
      </c>
      <c r="Q126" s="24">
        <v>4.1109999999999998</v>
      </c>
      <c r="R126" s="4">
        <f t="shared" si="1"/>
        <v>140.43176</v>
      </c>
      <c r="AB126" s="15" t="s">
        <v>202</v>
      </c>
      <c r="AC126" s="80" t="s">
        <v>197</v>
      </c>
    </row>
    <row r="127" spans="1:29" ht="15.6">
      <c r="A127" s="4">
        <v>4</v>
      </c>
      <c r="B127" s="4">
        <v>237</v>
      </c>
      <c r="C127" s="5" t="s">
        <v>280</v>
      </c>
      <c r="D127" s="6"/>
      <c r="E127" s="6" t="s">
        <v>199</v>
      </c>
      <c r="F127" s="4" t="s">
        <v>193</v>
      </c>
      <c r="G127" s="4" t="s">
        <v>200</v>
      </c>
      <c r="H127" s="8" t="s">
        <v>201</v>
      </c>
      <c r="P127" s="5">
        <v>342</v>
      </c>
      <c r="Q127" s="24">
        <v>4.1109999999999998</v>
      </c>
      <c r="R127" s="4">
        <f t="shared" si="1"/>
        <v>140.59620000000001</v>
      </c>
      <c r="AB127" s="15" t="s">
        <v>202</v>
      </c>
      <c r="AC127" s="80" t="s">
        <v>197</v>
      </c>
    </row>
    <row r="128" spans="1:29" ht="15.6">
      <c r="A128" s="4">
        <v>4</v>
      </c>
      <c r="B128" s="4">
        <v>228</v>
      </c>
      <c r="C128" s="5" t="s">
        <v>281</v>
      </c>
      <c r="D128" s="5">
        <v>65</v>
      </c>
      <c r="E128" s="6" t="s">
        <v>199</v>
      </c>
      <c r="F128" s="4" t="s">
        <v>193</v>
      </c>
      <c r="G128" s="4" t="s">
        <v>200</v>
      </c>
      <c r="H128" s="8" t="s">
        <v>201</v>
      </c>
      <c r="I128" s="6" t="s">
        <v>224</v>
      </c>
      <c r="P128" s="5">
        <v>339.2</v>
      </c>
      <c r="Q128" s="24">
        <v>4.1109999999999998</v>
      </c>
      <c r="R128" s="4">
        <f t="shared" si="1"/>
        <v>139.44512</v>
      </c>
      <c r="AB128" s="15" t="s">
        <v>202</v>
      </c>
      <c r="AC128" s="80" t="s">
        <v>197</v>
      </c>
    </row>
    <row r="129" spans="1:29" ht="15.6">
      <c r="A129" s="4">
        <v>4</v>
      </c>
      <c r="B129" s="4">
        <v>219</v>
      </c>
      <c r="C129" s="5" t="s">
        <v>282</v>
      </c>
      <c r="D129" s="5">
        <v>61</v>
      </c>
      <c r="E129" s="6" t="s">
        <v>199</v>
      </c>
      <c r="F129" s="4" t="s">
        <v>193</v>
      </c>
      <c r="G129" s="4" t="s">
        <v>200</v>
      </c>
      <c r="H129" s="8" t="s">
        <v>201</v>
      </c>
      <c r="I129" s="6" t="s">
        <v>224</v>
      </c>
      <c r="P129" s="5">
        <v>328.8</v>
      </c>
      <c r="Q129" s="24">
        <v>4.1109999999999998</v>
      </c>
      <c r="R129" s="4">
        <f t="shared" si="1"/>
        <v>135.16968</v>
      </c>
      <c r="AB129" s="15" t="s">
        <v>202</v>
      </c>
      <c r="AC129" s="80" t="s">
        <v>197</v>
      </c>
    </row>
    <row r="130" spans="1:29" ht="15.6">
      <c r="A130" s="4">
        <v>4</v>
      </c>
      <c r="B130" s="4">
        <v>214</v>
      </c>
      <c r="C130" s="5" t="s">
        <v>283</v>
      </c>
      <c r="D130" s="5">
        <v>125</v>
      </c>
      <c r="E130" s="6" t="s">
        <v>199</v>
      </c>
      <c r="F130" s="4" t="s">
        <v>193</v>
      </c>
      <c r="G130" s="4" t="s">
        <v>200</v>
      </c>
      <c r="H130" s="8" t="s">
        <v>201</v>
      </c>
      <c r="I130" s="6" t="s">
        <v>211</v>
      </c>
      <c r="P130" s="5">
        <v>325.39999999999998</v>
      </c>
      <c r="Q130" s="24">
        <v>4.1109999999999998</v>
      </c>
      <c r="R130" s="4">
        <f t="shared" si="1"/>
        <v>133.77193999999997</v>
      </c>
      <c r="AB130" s="15" t="s">
        <v>202</v>
      </c>
      <c r="AC130" s="80" t="s">
        <v>197</v>
      </c>
    </row>
    <row r="131" spans="1:29" ht="15.6">
      <c r="A131" s="4">
        <v>4</v>
      </c>
      <c r="B131" s="4">
        <v>213</v>
      </c>
      <c r="C131" s="5" t="s">
        <v>284</v>
      </c>
      <c r="D131" s="5">
        <v>120</v>
      </c>
      <c r="E131" s="6" t="s">
        <v>199</v>
      </c>
      <c r="F131" s="4" t="s">
        <v>193</v>
      </c>
      <c r="G131" s="4" t="s">
        <v>200</v>
      </c>
      <c r="H131" s="8" t="s">
        <v>201</v>
      </c>
      <c r="I131" s="6" t="s">
        <v>211</v>
      </c>
      <c r="P131" s="5">
        <v>324.39999999999998</v>
      </c>
      <c r="Q131" s="24">
        <v>4.1109999999999998</v>
      </c>
      <c r="R131" s="4">
        <f t="shared" si="1"/>
        <v>133.36084</v>
      </c>
      <c r="AB131" s="15" t="s">
        <v>202</v>
      </c>
      <c r="AC131" s="80" t="s">
        <v>197</v>
      </c>
    </row>
    <row r="132" spans="1:29" ht="15.6">
      <c r="A132" s="4">
        <v>4</v>
      </c>
      <c r="B132" s="4">
        <v>211</v>
      </c>
      <c r="C132" s="5" t="s">
        <v>203</v>
      </c>
      <c r="D132" s="6"/>
      <c r="E132" s="6" t="s">
        <v>199</v>
      </c>
      <c r="F132" s="4" t="s">
        <v>193</v>
      </c>
      <c r="G132" s="4" t="s">
        <v>200</v>
      </c>
      <c r="H132" s="8" t="s">
        <v>201</v>
      </c>
      <c r="I132" s="6"/>
      <c r="P132" s="5">
        <v>323</v>
      </c>
      <c r="Q132" s="24">
        <v>4.1109999999999998</v>
      </c>
      <c r="R132" s="4">
        <f t="shared" si="1"/>
        <v>132.78529999999998</v>
      </c>
      <c r="AB132" s="15" t="s">
        <v>202</v>
      </c>
      <c r="AC132" s="80" t="s">
        <v>197</v>
      </c>
    </row>
    <row r="133" spans="1:29" ht="15.6">
      <c r="A133" s="4">
        <v>4</v>
      </c>
      <c r="B133" s="4">
        <v>205</v>
      </c>
      <c r="C133" s="5" t="s">
        <v>285</v>
      </c>
      <c r="D133" s="5">
        <v>121</v>
      </c>
      <c r="E133" s="6" t="s">
        <v>199</v>
      </c>
      <c r="F133" s="4" t="s">
        <v>193</v>
      </c>
      <c r="G133" s="4" t="s">
        <v>200</v>
      </c>
      <c r="H133" s="8" t="s">
        <v>201</v>
      </c>
      <c r="I133" s="6" t="s">
        <v>224</v>
      </c>
      <c r="P133" s="5">
        <v>296.8</v>
      </c>
      <c r="Q133" s="24">
        <v>4.1109999999999998</v>
      </c>
      <c r="R133" s="4">
        <f t="shared" si="1"/>
        <v>122.01448000000001</v>
      </c>
      <c r="AB133" s="15" t="s">
        <v>202</v>
      </c>
      <c r="AC133" s="80" t="s">
        <v>197</v>
      </c>
    </row>
    <row r="134" spans="1:29" ht="15.6">
      <c r="A134" s="4">
        <v>4</v>
      </c>
      <c r="B134" s="4">
        <v>200</v>
      </c>
      <c r="C134" s="5" t="s">
        <v>286</v>
      </c>
      <c r="D134" s="5">
        <v>231</v>
      </c>
      <c r="E134" s="4" t="s">
        <v>199</v>
      </c>
      <c r="F134" s="4" t="s">
        <v>193</v>
      </c>
      <c r="G134" s="4" t="s">
        <v>200</v>
      </c>
      <c r="H134" s="8" t="s">
        <v>201</v>
      </c>
      <c r="I134" s="6" t="s">
        <v>224</v>
      </c>
      <c r="S134" s="5">
        <v>365.2</v>
      </c>
      <c r="T134" s="4">
        <v>3.9470000000000001</v>
      </c>
      <c r="U134" s="4">
        <f>(S134*T134)/10</f>
        <v>144.14444</v>
      </c>
      <c r="AB134" s="15" t="s">
        <v>202</v>
      </c>
      <c r="AC134" s="80" t="s">
        <v>197</v>
      </c>
    </row>
    <row r="135" spans="1:29" ht="15.6">
      <c r="A135" s="4">
        <v>4</v>
      </c>
      <c r="B135" s="4">
        <v>192</v>
      </c>
      <c r="C135" s="5" t="s">
        <v>287</v>
      </c>
      <c r="D135" s="5">
        <v>230</v>
      </c>
      <c r="E135" s="4" t="s">
        <v>199</v>
      </c>
      <c r="F135" s="4" t="s">
        <v>193</v>
      </c>
      <c r="G135" s="4" t="s">
        <v>200</v>
      </c>
      <c r="H135" s="8" t="s">
        <v>201</v>
      </c>
      <c r="I135" s="6" t="s">
        <v>224</v>
      </c>
      <c r="S135" s="5">
        <v>328.2</v>
      </c>
      <c r="T135" s="4">
        <v>3.9470000000000001</v>
      </c>
      <c r="U135" s="4">
        <f>(S135*T135)/10</f>
        <v>129.54053999999999</v>
      </c>
      <c r="AB135" s="15" t="s">
        <v>202</v>
      </c>
      <c r="AC135" s="80" t="s">
        <v>197</v>
      </c>
    </row>
    <row r="136" spans="1:29" ht="15.6">
      <c r="A136" s="4">
        <v>4</v>
      </c>
      <c r="B136" s="4">
        <v>193</v>
      </c>
      <c r="C136" s="5" t="s">
        <v>288</v>
      </c>
      <c r="D136" s="6"/>
      <c r="E136" s="4" t="s">
        <v>199</v>
      </c>
      <c r="F136" s="4" t="s">
        <v>193</v>
      </c>
      <c r="G136" s="4" t="s">
        <v>200</v>
      </c>
      <c r="H136" s="8" t="s">
        <v>201</v>
      </c>
      <c r="I136" s="6"/>
      <c r="S136" s="5">
        <v>329</v>
      </c>
      <c r="T136" s="4">
        <v>3.9470000000000001</v>
      </c>
      <c r="U136" s="4">
        <f>(S136*T136)/10</f>
        <v>129.8563</v>
      </c>
      <c r="AB136" s="15" t="s">
        <v>202</v>
      </c>
      <c r="AC136" s="80" t="s">
        <v>197</v>
      </c>
    </row>
    <row r="137" spans="1:29" ht="15.6">
      <c r="A137" s="4">
        <v>4</v>
      </c>
      <c r="B137" s="4">
        <v>241</v>
      </c>
      <c r="C137" s="5" t="s">
        <v>289</v>
      </c>
      <c r="D137" s="6"/>
      <c r="E137" s="6" t="s">
        <v>199</v>
      </c>
      <c r="F137" s="4" t="s">
        <v>193</v>
      </c>
      <c r="G137" s="4" t="s">
        <v>200</v>
      </c>
      <c r="H137" s="8" t="s">
        <v>201</v>
      </c>
      <c r="I137" s="6"/>
      <c r="P137" s="5">
        <v>346</v>
      </c>
      <c r="Q137" s="24">
        <v>4.1109999999999998</v>
      </c>
      <c r="R137" s="4">
        <f>(P137*Q137)/10</f>
        <v>142.2406</v>
      </c>
      <c r="AB137" s="15" t="s">
        <v>202</v>
      </c>
      <c r="AC137" s="80" t="s">
        <v>197</v>
      </c>
    </row>
    <row r="138" spans="1:29" ht="15.6">
      <c r="A138" s="4">
        <v>4</v>
      </c>
      <c r="B138" s="4">
        <v>195</v>
      </c>
      <c r="C138" s="5" t="s">
        <v>290</v>
      </c>
      <c r="D138" s="5">
        <v>762</v>
      </c>
      <c r="E138" s="4" t="s">
        <v>199</v>
      </c>
      <c r="F138" s="4" t="s">
        <v>193</v>
      </c>
      <c r="G138" s="4" t="s">
        <v>200</v>
      </c>
      <c r="H138" s="8" t="s">
        <v>201</v>
      </c>
      <c r="I138" s="6" t="s">
        <v>211</v>
      </c>
      <c r="S138" s="5">
        <v>341.4</v>
      </c>
      <c r="T138" s="4">
        <v>3.9470000000000001</v>
      </c>
      <c r="U138" s="4">
        <f>(S138*T138)/10</f>
        <v>134.75057999999999</v>
      </c>
      <c r="AB138" s="15" t="s">
        <v>202</v>
      </c>
      <c r="AC138" s="80" t="s">
        <v>197</v>
      </c>
    </row>
    <row r="139" spans="1:29" ht="15.6">
      <c r="A139" s="4">
        <v>4</v>
      </c>
      <c r="B139" s="4">
        <v>203</v>
      </c>
      <c r="C139" s="5" t="s">
        <v>291</v>
      </c>
      <c r="D139" s="6" t="s">
        <v>292</v>
      </c>
      <c r="E139" s="4" t="s">
        <v>199</v>
      </c>
      <c r="F139" s="4" t="s">
        <v>193</v>
      </c>
      <c r="G139" s="4" t="s">
        <v>200</v>
      </c>
      <c r="H139" s="8" t="s">
        <v>201</v>
      </c>
      <c r="I139" s="6" t="s">
        <v>224</v>
      </c>
      <c r="S139" s="5">
        <v>374.2</v>
      </c>
      <c r="T139" s="4">
        <v>3.9470000000000001</v>
      </c>
      <c r="U139" s="4">
        <f>(S139*T139)/10</f>
        <v>147.69674000000001</v>
      </c>
      <c r="AB139" s="15" t="s">
        <v>202</v>
      </c>
      <c r="AC139" s="80" t="s">
        <v>197</v>
      </c>
    </row>
    <row r="140" spans="1:29" ht="15.6">
      <c r="A140" s="4">
        <v>4</v>
      </c>
      <c r="B140" s="4">
        <v>244</v>
      </c>
      <c r="C140" s="5" t="s">
        <v>293</v>
      </c>
      <c r="D140" s="6" t="s">
        <v>294</v>
      </c>
      <c r="E140" s="6" t="s">
        <v>199</v>
      </c>
      <c r="F140" s="4" t="s">
        <v>193</v>
      </c>
      <c r="G140" s="4" t="s">
        <v>200</v>
      </c>
      <c r="H140" s="8" t="s">
        <v>201</v>
      </c>
      <c r="I140" s="6" t="s">
        <v>224</v>
      </c>
      <c r="P140" s="5">
        <v>352.2</v>
      </c>
      <c r="Q140" s="24">
        <v>4.1109999999999998</v>
      </c>
      <c r="R140" s="4">
        <f>(P140*Q140)/10</f>
        <v>144.78942000000001</v>
      </c>
      <c r="AB140" s="15" t="s">
        <v>202</v>
      </c>
      <c r="AC140" s="80" t="s">
        <v>197</v>
      </c>
    </row>
    <row r="141" spans="1:29" ht="15.6">
      <c r="A141" s="4">
        <v>4</v>
      </c>
      <c r="B141" s="4">
        <v>85</v>
      </c>
      <c r="C141" s="5" t="s">
        <v>295</v>
      </c>
      <c r="D141" s="5">
        <v>309</v>
      </c>
      <c r="E141" s="6" t="s">
        <v>296</v>
      </c>
      <c r="F141" s="4" t="s">
        <v>193</v>
      </c>
      <c r="G141" s="4" t="s">
        <v>200</v>
      </c>
      <c r="H141" s="8" t="s">
        <v>201</v>
      </c>
      <c r="I141" s="6" t="s">
        <v>224</v>
      </c>
      <c r="Y141" s="5">
        <v>256.8</v>
      </c>
      <c r="Z141" s="4">
        <v>5.2389999999999999</v>
      </c>
      <c r="AA141" s="4">
        <f>(Y141*Z141)/10</f>
        <v>134.53752</v>
      </c>
      <c r="AB141" s="15" t="s">
        <v>202</v>
      </c>
      <c r="AC141" s="80" t="s">
        <v>197</v>
      </c>
    </row>
    <row r="142" spans="1:29" ht="15.6">
      <c r="A142" s="4">
        <v>4</v>
      </c>
      <c r="B142" s="4">
        <v>93</v>
      </c>
      <c r="C142" s="5" t="s">
        <v>297</v>
      </c>
      <c r="D142" s="5">
        <v>310</v>
      </c>
      <c r="E142" s="6" t="s">
        <v>296</v>
      </c>
      <c r="F142" s="4" t="s">
        <v>193</v>
      </c>
      <c r="G142" s="4" t="s">
        <v>200</v>
      </c>
      <c r="H142" s="8" t="s">
        <v>201</v>
      </c>
      <c r="I142" s="6" t="s">
        <v>224</v>
      </c>
      <c r="Y142" s="5">
        <v>260.39999999999998</v>
      </c>
      <c r="Z142" s="4">
        <v>5.2389999999999999</v>
      </c>
      <c r="AA142" s="4">
        <f>(Y142*Z142)/10</f>
        <v>136.42355999999998</v>
      </c>
      <c r="AB142" s="15" t="s">
        <v>202</v>
      </c>
      <c r="AC142" s="80" t="s">
        <v>197</v>
      </c>
    </row>
    <row r="143" spans="1:29" ht="15.6">
      <c r="A143" s="4">
        <v>4</v>
      </c>
      <c r="B143" s="4">
        <v>102</v>
      </c>
      <c r="C143" s="5" t="s">
        <v>298</v>
      </c>
      <c r="D143" s="5">
        <v>332</v>
      </c>
      <c r="E143" s="6" t="s">
        <v>296</v>
      </c>
      <c r="F143" s="4" t="s">
        <v>193</v>
      </c>
      <c r="G143" s="4" t="s">
        <v>200</v>
      </c>
      <c r="H143" s="8" t="s">
        <v>201</v>
      </c>
      <c r="I143" s="6" t="s">
        <v>211</v>
      </c>
      <c r="Y143" s="5">
        <v>268.10000000000002</v>
      </c>
      <c r="Z143" s="4">
        <v>5.2389999999999999</v>
      </c>
      <c r="AA143" s="4">
        <f>(Y143*Z143)/10</f>
        <v>140.45759000000001</v>
      </c>
      <c r="AB143" s="15" t="s">
        <v>202</v>
      </c>
      <c r="AC143" s="80" t="s">
        <v>197</v>
      </c>
    </row>
    <row r="144" spans="1:29" ht="15.6">
      <c r="A144" s="4">
        <v>4</v>
      </c>
      <c r="B144" s="4">
        <v>156</v>
      </c>
      <c r="C144" s="16" t="s">
        <v>299</v>
      </c>
      <c r="D144" s="4">
        <v>247</v>
      </c>
      <c r="E144" s="6" t="s">
        <v>296</v>
      </c>
      <c r="F144" s="4" t="s">
        <v>193</v>
      </c>
      <c r="G144" s="4" t="s">
        <v>200</v>
      </c>
      <c r="H144" s="8" t="s">
        <v>201</v>
      </c>
      <c r="I144" s="6" t="s">
        <v>224</v>
      </c>
      <c r="V144" s="17">
        <v>219.8</v>
      </c>
      <c r="W144" s="4">
        <v>6.1020000000000003</v>
      </c>
      <c r="X144" s="4">
        <f>(V144*W144)/10</f>
        <v>134.12196</v>
      </c>
      <c r="AB144" s="15" t="s">
        <v>202</v>
      </c>
      <c r="AC144" s="80" t="s">
        <v>197</v>
      </c>
    </row>
    <row r="145" spans="1:29" ht="15.6">
      <c r="A145" s="4">
        <v>4</v>
      </c>
      <c r="B145" s="4">
        <v>82</v>
      </c>
      <c r="C145" s="7" t="s">
        <v>300</v>
      </c>
      <c r="D145" s="8"/>
      <c r="E145" s="6" t="s">
        <v>296</v>
      </c>
      <c r="F145" s="4" t="s">
        <v>193</v>
      </c>
      <c r="G145" s="4" t="s">
        <v>200</v>
      </c>
      <c r="H145" s="8" t="s">
        <v>201</v>
      </c>
      <c r="Y145" s="5">
        <v>256</v>
      </c>
      <c r="Z145" s="4">
        <v>5.2389999999999999</v>
      </c>
      <c r="AA145" s="4">
        <f>(Y145*Z145)/10</f>
        <v>134.11840000000001</v>
      </c>
      <c r="AB145" s="15" t="s">
        <v>202</v>
      </c>
      <c r="AC145" s="80" t="s">
        <v>197</v>
      </c>
    </row>
    <row r="146" spans="1:29" ht="15.6">
      <c r="A146" s="4">
        <v>4</v>
      </c>
      <c r="B146" s="4">
        <v>113</v>
      </c>
      <c r="C146" s="5" t="s">
        <v>301</v>
      </c>
      <c r="D146" s="5">
        <v>303</v>
      </c>
      <c r="E146" s="6" t="s">
        <v>296</v>
      </c>
      <c r="F146" s="4" t="s">
        <v>193</v>
      </c>
      <c r="G146" s="4" t="s">
        <v>200</v>
      </c>
      <c r="H146" s="8" t="s">
        <v>201</v>
      </c>
      <c r="I146" s="6" t="s">
        <v>224</v>
      </c>
      <c r="Y146" s="5">
        <v>274.8</v>
      </c>
      <c r="Z146" s="4">
        <v>5.2389999999999999</v>
      </c>
      <c r="AA146" s="4">
        <f>(Y146*Z146)/10</f>
        <v>143.96772000000001</v>
      </c>
      <c r="AB146" s="15" t="s">
        <v>202</v>
      </c>
      <c r="AC146" s="80" t="s">
        <v>197</v>
      </c>
    </row>
    <row r="147" spans="1:29" ht="15.6">
      <c r="A147" s="4">
        <v>4</v>
      </c>
      <c r="B147" s="4">
        <v>143</v>
      </c>
      <c r="C147" s="16" t="s">
        <v>302</v>
      </c>
      <c r="D147" s="4">
        <v>245</v>
      </c>
      <c r="E147" s="6" t="s">
        <v>296</v>
      </c>
      <c r="F147" s="4" t="s">
        <v>193</v>
      </c>
      <c r="G147" s="4" t="s">
        <v>200</v>
      </c>
      <c r="H147" s="8" t="s">
        <v>201</v>
      </c>
      <c r="I147" s="6" t="s">
        <v>224</v>
      </c>
      <c r="V147" s="17">
        <v>215.4</v>
      </c>
      <c r="W147" s="4">
        <v>6.1020000000000003</v>
      </c>
      <c r="X147" s="4">
        <f>(V147*W147)/10</f>
        <v>131.43708000000001</v>
      </c>
      <c r="AB147" s="15" t="s">
        <v>202</v>
      </c>
      <c r="AC147" s="80" t="s">
        <v>197</v>
      </c>
    </row>
    <row r="148" spans="1:29" ht="15.6">
      <c r="A148" s="4">
        <v>4</v>
      </c>
      <c r="B148" s="4">
        <v>158</v>
      </c>
      <c r="C148" s="16" t="s">
        <v>244</v>
      </c>
      <c r="D148" s="4">
        <v>268</v>
      </c>
      <c r="E148" s="6" t="s">
        <v>296</v>
      </c>
      <c r="F148" s="4" t="s">
        <v>193</v>
      </c>
      <c r="G148" s="4" t="s">
        <v>200</v>
      </c>
      <c r="H148" s="8" t="s">
        <v>201</v>
      </c>
      <c r="I148" s="6" t="s">
        <v>224</v>
      </c>
      <c r="V148" s="17">
        <v>222</v>
      </c>
      <c r="W148" s="4">
        <v>6.1020000000000003</v>
      </c>
      <c r="X148" s="4">
        <f>(V148*W148)/10</f>
        <v>135.46440000000001</v>
      </c>
      <c r="AB148" s="15" t="s">
        <v>202</v>
      </c>
      <c r="AC148" s="80" t="s">
        <v>197</v>
      </c>
    </row>
    <row r="149" spans="1:29" ht="15.6">
      <c r="A149" s="4">
        <v>4</v>
      </c>
      <c r="B149" s="4">
        <v>159</v>
      </c>
      <c r="C149" s="7" t="s">
        <v>303</v>
      </c>
      <c r="E149" s="6" t="s">
        <v>296</v>
      </c>
      <c r="F149" s="4" t="s">
        <v>193</v>
      </c>
      <c r="G149" s="4" t="s">
        <v>200</v>
      </c>
      <c r="H149" s="8" t="s">
        <v>201</v>
      </c>
      <c r="V149" s="17">
        <v>222</v>
      </c>
      <c r="W149" s="4">
        <v>6.1020000000000003</v>
      </c>
      <c r="X149" s="4">
        <f>(V149*W149)/10</f>
        <v>135.46440000000001</v>
      </c>
      <c r="AB149" s="15" t="s">
        <v>202</v>
      </c>
      <c r="AC149" s="80" t="s">
        <v>197</v>
      </c>
    </row>
    <row r="150" spans="1:29" ht="15.6">
      <c r="A150" s="4">
        <v>4</v>
      </c>
      <c r="B150" s="4">
        <v>146</v>
      </c>
      <c r="C150" s="7" t="s">
        <v>304</v>
      </c>
      <c r="E150" s="6" t="s">
        <v>296</v>
      </c>
      <c r="F150" s="4" t="s">
        <v>193</v>
      </c>
      <c r="G150" s="4" t="s">
        <v>200</v>
      </c>
      <c r="H150" s="8" t="s">
        <v>201</v>
      </c>
      <c r="V150" s="17">
        <v>216</v>
      </c>
      <c r="W150" s="4">
        <v>6.1020000000000003</v>
      </c>
      <c r="X150" s="4">
        <f>(V150*W150)/10</f>
        <v>131.8032</v>
      </c>
      <c r="AB150" s="15" t="s">
        <v>202</v>
      </c>
      <c r="AC150" s="80" t="s">
        <v>197</v>
      </c>
    </row>
    <row r="151" spans="1:29" ht="15.6">
      <c r="A151" s="4">
        <v>4</v>
      </c>
      <c r="B151" s="4">
        <v>83</v>
      </c>
      <c r="C151" s="7" t="s">
        <v>305</v>
      </c>
      <c r="D151" s="8"/>
      <c r="E151" s="6" t="s">
        <v>296</v>
      </c>
      <c r="F151" s="4" t="s">
        <v>193</v>
      </c>
      <c r="G151" s="4" t="s">
        <v>200</v>
      </c>
      <c r="H151" s="8" t="s">
        <v>201</v>
      </c>
      <c r="Y151" s="5">
        <v>256</v>
      </c>
      <c r="Z151" s="4">
        <v>5.2389999999999999</v>
      </c>
      <c r="AA151" s="4">
        <f>(Y151*Z151)/10</f>
        <v>134.11840000000001</v>
      </c>
      <c r="AB151" s="15" t="s">
        <v>202</v>
      </c>
      <c r="AC151" s="80" t="s">
        <v>197</v>
      </c>
    </row>
    <row r="152" spans="1:29" ht="15.6">
      <c r="A152" s="4">
        <v>4</v>
      </c>
      <c r="B152" s="4">
        <v>140</v>
      </c>
      <c r="C152" s="16" t="s">
        <v>306</v>
      </c>
      <c r="D152" s="4">
        <v>287</v>
      </c>
      <c r="E152" s="6" t="s">
        <v>296</v>
      </c>
      <c r="F152" s="4" t="s">
        <v>193</v>
      </c>
      <c r="G152" s="4" t="s">
        <v>200</v>
      </c>
      <c r="H152" s="8" t="s">
        <v>201</v>
      </c>
      <c r="I152" s="6" t="s">
        <v>211</v>
      </c>
      <c r="V152" s="17">
        <v>214.2</v>
      </c>
      <c r="W152" s="4">
        <v>6.1020000000000003</v>
      </c>
      <c r="X152" s="4">
        <f>(V152*W152)/10</f>
        <v>130.70483999999999</v>
      </c>
      <c r="AB152" s="15" t="s">
        <v>202</v>
      </c>
      <c r="AC152" s="80" t="s">
        <v>197</v>
      </c>
    </row>
    <row r="153" spans="1:29" ht="15.6">
      <c r="A153" s="4">
        <v>4</v>
      </c>
      <c r="B153" s="4">
        <v>249</v>
      </c>
      <c r="C153" s="7" t="s">
        <v>307</v>
      </c>
      <c r="D153" s="8" t="s">
        <v>248</v>
      </c>
      <c r="E153" s="4" t="s">
        <v>296</v>
      </c>
      <c r="F153" s="4" t="s">
        <v>193</v>
      </c>
      <c r="G153" s="4" t="s">
        <v>200</v>
      </c>
      <c r="H153" s="8" t="s">
        <v>201</v>
      </c>
      <c r="I153" s="4" t="s">
        <v>211</v>
      </c>
      <c r="M153" s="5">
        <v>402.2</v>
      </c>
      <c r="N153" s="4">
        <v>3.5009999999999999</v>
      </c>
      <c r="O153" s="4">
        <f>(M153*N153)/10</f>
        <v>140.81021999999999</v>
      </c>
      <c r="AB153" s="15" t="s">
        <v>202</v>
      </c>
      <c r="AC153" s="80" t="s">
        <v>197</v>
      </c>
    </row>
    <row r="154" spans="1:29" ht="15.6">
      <c r="A154" s="4">
        <v>4</v>
      </c>
      <c r="B154" s="4">
        <v>250</v>
      </c>
      <c r="C154" s="7" t="s">
        <v>307</v>
      </c>
      <c r="D154" s="8" t="s">
        <v>248</v>
      </c>
      <c r="E154" s="4" t="s">
        <v>296</v>
      </c>
      <c r="F154" s="4" t="s">
        <v>193</v>
      </c>
      <c r="G154" s="4" t="s">
        <v>200</v>
      </c>
      <c r="H154" s="8" t="s">
        <v>201</v>
      </c>
      <c r="I154" s="4" t="s">
        <v>224</v>
      </c>
      <c r="M154" s="5">
        <v>402.6</v>
      </c>
      <c r="N154" s="4">
        <v>3.5009999999999999</v>
      </c>
      <c r="O154" s="4">
        <f>(M154*N154)/10</f>
        <v>140.95026000000001</v>
      </c>
      <c r="AB154" s="15" t="s">
        <v>202</v>
      </c>
      <c r="AC154" s="80" t="s">
        <v>197</v>
      </c>
    </row>
    <row r="155" spans="1:29" ht="15.6">
      <c r="A155" s="4">
        <v>4</v>
      </c>
      <c r="B155" s="4">
        <v>104</v>
      </c>
      <c r="C155" s="5" t="s">
        <v>232</v>
      </c>
      <c r="D155" s="6" t="s">
        <v>248</v>
      </c>
      <c r="E155" s="6" t="s">
        <v>296</v>
      </c>
      <c r="F155" s="4" t="s">
        <v>193</v>
      </c>
      <c r="G155" s="4" t="s">
        <v>200</v>
      </c>
      <c r="H155" s="8" t="s">
        <v>201</v>
      </c>
      <c r="I155" s="6" t="s">
        <v>224</v>
      </c>
      <c r="Y155" s="5">
        <v>270.2</v>
      </c>
      <c r="Z155" s="4">
        <v>5.2389999999999999</v>
      </c>
      <c r="AA155" s="4">
        <f>(Y155*Z155)/10</f>
        <v>141.55777999999998</v>
      </c>
      <c r="AB155" s="15" t="s">
        <v>202</v>
      </c>
      <c r="AC155" s="80" t="s">
        <v>197</v>
      </c>
    </row>
    <row r="156" spans="1:29" ht="15.6">
      <c r="A156" s="4">
        <v>4</v>
      </c>
      <c r="B156" s="4">
        <v>107</v>
      </c>
      <c r="C156" s="5" t="s">
        <v>232</v>
      </c>
      <c r="D156" s="6" t="s">
        <v>248</v>
      </c>
      <c r="E156" s="6" t="s">
        <v>296</v>
      </c>
      <c r="F156" s="4" t="s">
        <v>193</v>
      </c>
      <c r="G156" s="4" t="s">
        <v>200</v>
      </c>
      <c r="H156" s="8" t="s">
        <v>201</v>
      </c>
      <c r="I156" s="6" t="s">
        <v>211</v>
      </c>
      <c r="Y156" s="5">
        <v>272.2</v>
      </c>
      <c r="Z156" s="4">
        <v>5.2389999999999999</v>
      </c>
      <c r="AA156" s="4">
        <f>(Y156*Z156)/10</f>
        <v>142.60557999999997</v>
      </c>
      <c r="AB156" s="15" t="s">
        <v>202</v>
      </c>
      <c r="AC156" s="80" t="s">
        <v>197</v>
      </c>
    </row>
    <row r="157" spans="1:29" ht="15.6">
      <c r="A157" s="4">
        <v>4</v>
      </c>
      <c r="B157" s="4">
        <v>171</v>
      </c>
      <c r="C157" s="16" t="s">
        <v>232</v>
      </c>
      <c r="D157" s="4" t="s">
        <v>248</v>
      </c>
      <c r="E157" s="6" t="s">
        <v>296</v>
      </c>
      <c r="F157" s="4" t="s">
        <v>193</v>
      </c>
      <c r="G157" s="4" t="s">
        <v>200</v>
      </c>
      <c r="H157" s="8" t="s">
        <v>201</v>
      </c>
      <c r="I157" s="6" t="s">
        <v>224</v>
      </c>
      <c r="V157" s="17">
        <v>225.8</v>
      </c>
      <c r="W157" s="4">
        <v>6.1020000000000003</v>
      </c>
      <c r="X157" s="4">
        <f t="shared" ref="X157:X162" si="2">(V157*W157)/10</f>
        <v>137.78316000000001</v>
      </c>
      <c r="AB157" s="15" t="s">
        <v>202</v>
      </c>
      <c r="AC157" s="80" t="s">
        <v>197</v>
      </c>
    </row>
    <row r="158" spans="1:29" ht="15.6">
      <c r="A158" s="4">
        <v>4</v>
      </c>
      <c r="B158" s="4">
        <v>173</v>
      </c>
      <c r="C158" s="16" t="s">
        <v>232</v>
      </c>
      <c r="D158" s="4" t="s">
        <v>248</v>
      </c>
      <c r="E158" s="6" t="s">
        <v>296</v>
      </c>
      <c r="F158" s="4" t="s">
        <v>193</v>
      </c>
      <c r="G158" s="4" t="s">
        <v>200</v>
      </c>
      <c r="H158" s="8" t="s">
        <v>201</v>
      </c>
      <c r="I158" s="6" t="s">
        <v>211</v>
      </c>
      <c r="V158" s="17">
        <v>226.4</v>
      </c>
      <c r="W158" s="4">
        <v>6.1020000000000003</v>
      </c>
      <c r="X158" s="4">
        <f t="shared" si="2"/>
        <v>138.14928000000003</v>
      </c>
      <c r="AB158" s="15" t="s">
        <v>202</v>
      </c>
      <c r="AC158" s="80" t="s">
        <v>197</v>
      </c>
    </row>
    <row r="159" spans="1:29" ht="15.6">
      <c r="A159" s="4">
        <v>4</v>
      </c>
      <c r="B159" s="4">
        <v>168</v>
      </c>
      <c r="C159" s="16" t="s">
        <v>308</v>
      </c>
      <c r="E159" s="6" t="s">
        <v>296</v>
      </c>
      <c r="F159" s="4" t="s">
        <v>193</v>
      </c>
      <c r="G159" s="4" t="s">
        <v>200</v>
      </c>
      <c r="H159" s="8" t="s">
        <v>201</v>
      </c>
      <c r="I159" s="6" t="s">
        <v>224</v>
      </c>
      <c r="V159" s="17">
        <v>224.4</v>
      </c>
      <c r="W159" s="4">
        <v>6.1020000000000003</v>
      </c>
      <c r="X159" s="4">
        <f t="shared" si="2"/>
        <v>136.92887999999999</v>
      </c>
      <c r="AB159" s="15" t="s">
        <v>202</v>
      </c>
      <c r="AC159" s="80" t="s">
        <v>197</v>
      </c>
    </row>
    <row r="160" spans="1:29" ht="15.6">
      <c r="A160" s="4">
        <v>4</v>
      </c>
      <c r="B160" s="4">
        <v>139</v>
      </c>
      <c r="C160" s="7" t="s">
        <v>309</v>
      </c>
      <c r="E160" s="6" t="s">
        <v>296</v>
      </c>
      <c r="F160" s="4" t="s">
        <v>193</v>
      </c>
      <c r="G160" s="4" t="s">
        <v>200</v>
      </c>
      <c r="H160" s="8" t="s">
        <v>201</v>
      </c>
      <c r="V160" s="17">
        <v>214</v>
      </c>
      <c r="W160" s="4">
        <v>6.1020000000000003</v>
      </c>
      <c r="X160" s="4">
        <f t="shared" si="2"/>
        <v>130.58279999999999</v>
      </c>
      <c r="AB160" s="15" t="s">
        <v>202</v>
      </c>
      <c r="AC160" s="80" t="s">
        <v>197</v>
      </c>
    </row>
    <row r="161" spans="1:29" ht="15.6">
      <c r="A161" s="4">
        <v>4</v>
      </c>
      <c r="B161" s="4">
        <v>131</v>
      </c>
      <c r="C161" s="7" t="s">
        <v>310</v>
      </c>
      <c r="E161" s="6" t="s">
        <v>296</v>
      </c>
      <c r="F161" s="4" t="s">
        <v>193</v>
      </c>
      <c r="G161" s="4" t="s">
        <v>200</v>
      </c>
      <c r="H161" s="8" t="s">
        <v>201</v>
      </c>
      <c r="I161" s="4" t="s">
        <v>211</v>
      </c>
      <c r="V161" s="17">
        <v>209</v>
      </c>
      <c r="W161" s="4">
        <v>6.1020000000000003</v>
      </c>
      <c r="X161" s="4">
        <f t="shared" si="2"/>
        <v>127.5318</v>
      </c>
      <c r="AB161" s="15" t="s">
        <v>202</v>
      </c>
      <c r="AC161" s="80" t="s">
        <v>197</v>
      </c>
    </row>
    <row r="162" spans="1:29" ht="15.6">
      <c r="A162" s="4">
        <v>4</v>
      </c>
      <c r="B162" s="4">
        <v>141</v>
      </c>
      <c r="C162" s="7" t="s">
        <v>310</v>
      </c>
      <c r="E162" s="6" t="s">
        <v>296</v>
      </c>
      <c r="F162" s="4" t="s">
        <v>193</v>
      </c>
      <c r="G162" s="4" t="s">
        <v>200</v>
      </c>
      <c r="H162" s="8" t="s">
        <v>201</v>
      </c>
      <c r="I162" s="4" t="s">
        <v>224</v>
      </c>
      <c r="V162" s="17">
        <v>215</v>
      </c>
      <c r="W162" s="4">
        <v>6.1020000000000003</v>
      </c>
      <c r="X162" s="4">
        <f t="shared" si="2"/>
        <v>131.19300000000001</v>
      </c>
      <c r="AB162" s="15" t="s">
        <v>202</v>
      </c>
      <c r="AC162" s="80" t="s">
        <v>197</v>
      </c>
    </row>
    <row r="163" spans="1:29" ht="15.6">
      <c r="A163" s="4">
        <v>4</v>
      </c>
      <c r="B163" s="4">
        <v>106</v>
      </c>
      <c r="C163" s="7" t="s">
        <v>311</v>
      </c>
      <c r="D163" s="8"/>
      <c r="E163" s="6" t="s">
        <v>296</v>
      </c>
      <c r="F163" s="4" t="s">
        <v>193</v>
      </c>
      <c r="G163" s="4" t="s">
        <v>200</v>
      </c>
      <c r="H163" s="8" t="s">
        <v>201</v>
      </c>
      <c r="Y163" s="5">
        <v>272</v>
      </c>
      <c r="Z163" s="4">
        <v>5.2389999999999999</v>
      </c>
      <c r="AA163" s="4">
        <f>(Y163*Z163)/10</f>
        <v>142.5008</v>
      </c>
      <c r="AB163" s="15" t="s">
        <v>202</v>
      </c>
      <c r="AC163" s="80" t="s">
        <v>197</v>
      </c>
    </row>
    <row r="164" spans="1:29" ht="15.6">
      <c r="A164" s="4">
        <v>4</v>
      </c>
      <c r="B164" s="4">
        <v>187</v>
      </c>
      <c r="C164" s="7" t="s">
        <v>312</v>
      </c>
      <c r="E164" s="6" t="s">
        <v>296</v>
      </c>
      <c r="F164" s="4" t="s">
        <v>193</v>
      </c>
      <c r="G164" s="4" t="s">
        <v>200</v>
      </c>
      <c r="H164" s="8" t="s">
        <v>201</v>
      </c>
      <c r="V164" s="17">
        <v>235</v>
      </c>
      <c r="W164" s="4">
        <v>6.1020000000000003</v>
      </c>
      <c r="X164" s="4">
        <f>(V164*W164)/10</f>
        <v>143.39699999999999</v>
      </c>
      <c r="AB164" s="15" t="s">
        <v>202</v>
      </c>
      <c r="AC164" s="80" t="s">
        <v>197</v>
      </c>
    </row>
    <row r="165" spans="1:29" ht="15.6">
      <c r="A165" s="4">
        <v>4</v>
      </c>
      <c r="B165" s="4">
        <v>147</v>
      </c>
      <c r="C165" s="16" t="s">
        <v>252</v>
      </c>
      <c r="D165" s="4">
        <v>246</v>
      </c>
      <c r="E165" s="6" t="s">
        <v>296</v>
      </c>
      <c r="F165" s="4" t="s">
        <v>193</v>
      </c>
      <c r="G165" s="4" t="s">
        <v>200</v>
      </c>
      <c r="H165" s="8" t="s">
        <v>201</v>
      </c>
      <c r="I165" s="6" t="s">
        <v>224</v>
      </c>
      <c r="V165" s="17">
        <v>217.1</v>
      </c>
      <c r="W165" s="4">
        <v>6.1020000000000003</v>
      </c>
      <c r="X165" s="4">
        <f>(V165*W165)/10</f>
        <v>132.47442000000001</v>
      </c>
      <c r="AB165" s="15" t="s">
        <v>202</v>
      </c>
      <c r="AC165" s="80" t="s">
        <v>197</v>
      </c>
    </row>
    <row r="166" spans="1:29" ht="15.6">
      <c r="A166" s="4">
        <v>4</v>
      </c>
      <c r="B166" s="4">
        <v>247</v>
      </c>
      <c r="C166" s="7" t="s">
        <v>252</v>
      </c>
      <c r="D166" s="8" t="s">
        <v>313</v>
      </c>
      <c r="E166" s="4" t="s">
        <v>296</v>
      </c>
      <c r="F166" s="4" t="s">
        <v>193</v>
      </c>
      <c r="G166" s="4" t="s">
        <v>200</v>
      </c>
      <c r="H166" s="8" t="s">
        <v>201</v>
      </c>
      <c r="I166" s="4" t="s">
        <v>224</v>
      </c>
      <c r="M166" s="5">
        <v>376.8</v>
      </c>
      <c r="N166" s="4">
        <v>3.5009999999999999</v>
      </c>
      <c r="O166" s="4">
        <f>(M166*N166)/10</f>
        <v>131.91767999999999</v>
      </c>
      <c r="AB166" s="15" t="s">
        <v>202</v>
      </c>
      <c r="AC166" s="80" t="s">
        <v>197</v>
      </c>
    </row>
    <row r="167" spans="1:29" ht="15.6">
      <c r="A167" s="4">
        <v>4</v>
      </c>
      <c r="B167" s="4">
        <v>89</v>
      </c>
      <c r="C167" s="5" t="s">
        <v>314</v>
      </c>
      <c r="D167" s="5">
        <v>313</v>
      </c>
      <c r="E167" s="6" t="s">
        <v>296</v>
      </c>
      <c r="F167" s="4" t="s">
        <v>193</v>
      </c>
      <c r="G167" s="4" t="s">
        <v>200</v>
      </c>
      <c r="H167" s="8" t="s">
        <v>201</v>
      </c>
      <c r="I167" s="6" t="s">
        <v>224</v>
      </c>
      <c r="Y167" s="5">
        <v>258.35000000000002</v>
      </c>
      <c r="Z167" s="4">
        <v>5.2389999999999999</v>
      </c>
      <c r="AA167" s="4">
        <f>(Y167*Z167)/10</f>
        <v>135.34956500000001</v>
      </c>
      <c r="AB167" s="15" t="s">
        <v>202</v>
      </c>
      <c r="AC167" s="80" t="s">
        <v>197</v>
      </c>
    </row>
    <row r="168" spans="1:29" ht="15.6">
      <c r="A168" s="4">
        <v>4</v>
      </c>
      <c r="B168" s="4">
        <v>148</v>
      </c>
      <c r="C168" s="16" t="s">
        <v>315</v>
      </c>
      <c r="D168" s="4">
        <v>279</v>
      </c>
      <c r="E168" s="6" t="s">
        <v>296</v>
      </c>
      <c r="F168" s="4" t="s">
        <v>193</v>
      </c>
      <c r="G168" s="4" t="s">
        <v>200</v>
      </c>
      <c r="H168" s="8" t="s">
        <v>201</v>
      </c>
      <c r="I168" s="6" t="s">
        <v>211</v>
      </c>
      <c r="V168" s="17">
        <v>217.65</v>
      </c>
      <c r="W168" s="4">
        <v>6.1020000000000003</v>
      </c>
      <c r="X168" s="4">
        <f t="shared" ref="X168:X180" si="3">(V168*W168)/10</f>
        <v>132.81003000000001</v>
      </c>
      <c r="AB168" s="15" t="s">
        <v>202</v>
      </c>
      <c r="AC168" s="80" t="s">
        <v>197</v>
      </c>
    </row>
    <row r="169" spans="1:29" ht="15.6">
      <c r="A169" s="4">
        <v>4</v>
      </c>
      <c r="B169" s="4">
        <v>176</v>
      </c>
      <c r="C169" s="16" t="s">
        <v>316</v>
      </c>
      <c r="D169" s="4">
        <v>254</v>
      </c>
      <c r="E169" s="6" t="s">
        <v>296</v>
      </c>
      <c r="F169" s="4" t="s">
        <v>193</v>
      </c>
      <c r="G169" s="4" t="s">
        <v>200</v>
      </c>
      <c r="H169" s="8" t="s">
        <v>201</v>
      </c>
      <c r="I169" s="6" t="s">
        <v>224</v>
      </c>
      <c r="V169" s="17">
        <v>227.6</v>
      </c>
      <c r="W169" s="4">
        <v>6.1020000000000003</v>
      </c>
      <c r="X169" s="4">
        <f t="shared" si="3"/>
        <v>138.88151999999999</v>
      </c>
      <c r="AB169" s="15" t="s">
        <v>202</v>
      </c>
      <c r="AC169" s="80" t="s">
        <v>197</v>
      </c>
    </row>
    <row r="170" spans="1:29" ht="15.6">
      <c r="A170" s="4">
        <v>4</v>
      </c>
      <c r="B170" s="4">
        <v>142</v>
      </c>
      <c r="C170" s="16" t="s">
        <v>254</v>
      </c>
      <c r="D170" s="4">
        <v>242</v>
      </c>
      <c r="E170" s="6" t="s">
        <v>296</v>
      </c>
      <c r="F170" s="4" t="s">
        <v>193</v>
      </c>
      <c r="G170" s="4" t="s">
        <v>200</v>
      </c>
      <c r="H170" s="8" t="s">
        <v>201</v>
      </c>
      <c r="I170" s="6" t="s">
        <v>224</v>
      </c>
      <c r="V170" s="17">
        <v>215.2</v>
      </c>
      <c r="W170" s="4">
        <v>6.1020000000000003</v>
      </c>
      <c r="X170" s="4">
        <f t="shared" si="3"/>
        <v>131.31504000000001</v>
      </c>
      <c r="AB170" s="15" t="s">
        <v>202</v>
      </c>
      <c r="AC170" s="80" t="s">
        <v>197</v>
      </c>
    </row>
    <row r="171" spans="1:29" ht="15.6">
      <c r="A171" s="4">
        <v>4</v>
      </c>
      <c r="B171" s="4">
        <v>174</v>
      </c>
      <c r="C171" s="16" t="s">
        <v>317</v>
      </c>
      <c r="D171" s="4">
        <v>249</v>
      </c>
      <c r="E171" s="6" t="s">
        <v>296</v>
      </c>
      <c r="F171" s="4" t="s">
        <v>193</v>
      </c>
      <c r="G171" s="4" t="s">
        <v>200</v>
      </c>
      <c r="H171" s="8" t="s">
        <v>201</v>
      </c>
      <c r="I171" s="6" t="s">
        <v>224</v>
      </c>
      <c r="V171" s="17">
        <v>226.4</v>
      </c>
      <c r="W171" s="4">
        <v>6.1020000000000003</v>
      </c>
      <c r="X171" s="4">
        <f t="shared" si="3"/>
        <v>138.14928000000003</v>
      </c>
      <c r="AB171" s="15" t="s">
        <v>202</v>
      </c>
      <c r="AC171" s="80" t="s">
        <v>197</v>
      </c>
    </row>
    <row r="172" spans="1:29" ht="15.6">
      <c r="A172" s="4">
        <v>4</v>
      </c>
      <c r="B172" s="4">
        <v>190</v>
      </c>
      <c r="C172" s="16" t="s">
        <v>318</v>
      </c>
      <c r="D172" s="4">
        <v>239</v>
      </c>
      <c r="E172" s="6" t="s">
        <v>296</v>
      </c>
      <c r="F172" s="4" t="s">
        <v>193</v>
      </c>
      <c r="G172" s="4" t="s">
        <v>200</v>
      </c>
      <c r="H172" s="8" t="s">
        <v>201</v>
      </c>
      <c r="I172" s="6" t="s">
        <v>224</v>
      </c>
      <c r="V172" s="17">
        <v>244.6</v>
      </c>
      <c r="W172" s="4">
        <v>6.1020000000000003</v>
      </c>
      <c r="X172" s="4">
        <f t="shared" si="3"/>
        <v>149.25492000000003</v>
      </c>
      <c r="AB172" s="15" t="s">
        <v>202</v>
      </c>
      <c r="AC172" s="80" t="s">
        <v>197</v>
      </c>
    </row>
    <row r="173" spans="1:29" ht="15.6">
      <c r="A173" s="4">
        <v>4</v>
      </c>
      <c r="B173" s="4">
        <v>160</v>
      </c>
      <c r="C173" s="16" t="s">
        <v>319</v>
      </c>
      <c r="D173" s="4">
        <v>240</v>
      </c>
      <c r="E173" s="6" t="s">
        <v>296</v>
      </c>
      <c r="F173" s="4" t="s">
        <v>193</v>
      </c>
      <c r="G173" s="4" t="s">
        <v>200</v>
      </c>
      <c r="H173" s="8" t="s">
        <v>201</v>
      </c>
      <c r="I173" s="6" t="s">
        <v>224</v>
      </c>
      <c r="V173" s="17">
        <v>222.1</v>
      </c>
      <c r="W173" s="4">
        <v>6.1020000000000003</v>
      </c>
      <c r="X173" s="4">
        <f t="shared" si="3"/>
        <v>135.52542</v>
      </c>
      <c r="AB173" s="15" t="s">
        <v>202</v>
      </c>
      <c r="AC173" s="80" t="s">
        <v>197</v>
      </c>
    </row>
    <row r="174" spans="1:29" ht="15.6">
      <c r="A174" s="4">
        <v>4</v>
      </c>
      <c r="B174" s="4">
        <v>123</v>
      </c>
      <c r="C174" s="16" t="s">
        <v>320</v>
      </c>
      <c r="D174" s="4">
        <v>253</v>
      </c>
      <c r="E174" s="6" t="s">
        <v>296</v>
      </c>
      <c r="F174" s="4" t="s">
        <v>193</v>
      </c>
      <c r="G174" s="4" t="s">
        <v>200</v>
      </c>
      <c r="H174" s="8" t="s">
        <v>201</v>
      </c>
      <c r="I174" s="6" t="s">
        <v>224</v>
      </c>
      <c r="V174" s="17">
        <v>202.9</v>
      </c>
      <c r="W174" s="4">
        <v>6.1020000000000003</v>
      </c>
      <c r="X174" s="4">
        <f t="shared" si="3"/>
        <v>123.80958000000001</v>
      </c>
      <c r="AB174" s="15" t="s">
        <v>202</v>
      </c>
      <c r="AC174" s="80" t="s">
        <v>197</v>
      </c>
    </row>
    <row r="175" spans="1:29" ht="15.6">
      <c r="A175" s="4">
        <v>4</v>
      </c>
      <c r="B175" s="4">
        <v>180</v>
      </c>
      <c r="C175" s="16" t="s">
        <v>321</v>
      </c>
      <c r="D175" s="4">
        <v>255</v>
      </c>
      <c r="E175" s="6" t="s">
        <v>296</v>
      </c>
      <c r="F175" s="4" t="s">
        <v>193</v>
      </c>
      <c r="G175" s="4" t="s">
        <v>200</v>
      </c>
      <c r="H175" s="8" t="s">
        <v>201</v>
      </c>
      <c r="I175" s="6" t="s">
        <v>224</v>
      </c>
      <c r="V175" s="17">
        <v>229.4</v>
      </c>
      <c r="W175" s="4">
        <v>6.1020000000000003</v>
      </c>
      <c r="X175" s="4">
        <f t="shared" si="3"/>
        <v>139.97988000000001</v>
      </c>
      <c r="AB175" s="15" t="s">
        <v>202</v>
      </c>
      <c r="AC175" s="80" t="s">
        <v>197</v>
      </c>
    </row>
    <row r="176" spans="1:29" ht="15.6">
      <c r="A176" s="4">
        <v>4</v>
      </c>
      <c r="B176" s="4">
        <v>167</v>
      </c>
      <c r="C176" s="16" t="s">
        <v>322</v>
      </c>
      <c r="D176" s="4">
        <v>260</v>
      </c>
      <c r="E176" s="6" t="s">
        <v>296</v>
      </c>
      <c r="F176" s="4" t="s">
        <v>193</v>
      </c>
      <c r="G176" s="4" t="s">
        <v>200</v>
      </c>
      <c r="H176" s="8" t="s">
        <v>201</v>
      </c>
      <c r="I176" s="6" t="s">
        <v>224</v>
      </c>
      <c r="V176" s="17">
        <v>224.2</v>
      </c>
      <c r="W176" s="4">
        <v>6.1020000000000003</v>
      </c>
      <c r="X176" s="4">
        <f t="shared" si="3"/>
        <v>136.80684000000002</v>
      </c>
      <c r="AB176" s="15" t="s">
        <v>202</v>
      </c>
      <c r="AC176" s="80" t="s">
        <v>197</v>
      </c>
    </row>
    <row r="177" spans="1:29" ht="15.6">
      <c r="A177" s="4">
        <v>4</v>
      </c>
      <c r="B177" s="4">
        <v>126</v>
      </c>
      <c r="C177" s="16" t="s">
        <v>323</v>
      </c>
      <c r="D177" s="4">
        <v>262</v>
      </c>
      <c r="E177" s="6" t="s">
        <v>296</v>
      </c>
      <c r="F177" s="4" t="s">
        <v>193</v>
      </c>
      <c r="G177" s="4" t="s">
        <v>200</v>
      </c>
      <c r="H177" s="8" t="s">
        <v>201</v>
      </c>
      <c r="I177" s="6" t="s">
        <v>224</v>
      </c>
      <c r="V177" s="17">
        <v>205.4</v>
      </c>
      <c r="W177" s="4">
        <v>6.1020000000000003</v>
      </c>
      <c r="X177" s="4">
        <f t="shared" si="3"/>
        <v>125.33508000000002</v>
      </c>
      <c r="AB177" s="15" t="s">
        <v>202</v>
      </c>
      <c r="AC177" s="80" t="s">
        <v>197</v>
      </c>
    </row>
    <row r="178" spans="1:29" ht="15.6">
      <c r="A178" s="4">
        <v>4</v>
      </c>
      <c r="B178" s="4">
        <v>155</v>
      </c>
      <c r="C178" s="16" t="s">
        <v>257</v>
      </c>
      <c r="D178" s="4">
        <v>259</v>
      </c>
      <c r="E178" s="6" t="s">
        <v>296</v>
      </c>
      <c r="F178" s="4" t="s">
        <v>193</v>
      </c>
      <c r="G178" s="4" t="s">
        <v>200</v>
      </c>
      <c r="H178" s="8" t="s">
        <v>201</v>
      </c>
      <c r="I178" s="6" t="s">
        <v>224</v>
      </c>
      <c r="V178" s="17">
        <v>219.6</v>
      </c>
      <c r="W178" s="4">
        <v>6.1020000000000003</v>
      </c>
      <c r="X178" s="4">
        <f t="shared" si="3"/>
        <v>133.99992</v>
      </c>
      <c r="AB178" s="15" t="s">
        <v>202</v>
      </c>
      <c r="AC178" s="80" t="s">
        <v>197</v>
      </c>
    </row>
    <row r="179" spans="1:29" ht="15.6">
      <c r="A179" s="4">
        <v>4</v>
      </c>
      <c r="B179" s="4">
        <v>161</v>
      </c>
      <c r="C179" s="16" t="s">
        <v>324</v>
      </c>
      <c r="D179" s="4">
        <v>271</v>
      </c>
      <c r="E179" s="6" t="s">
        <v>296</v>
      </c>
      <c r="F179" s="4" t="s">
        <v>193</v>
      </c>
      <c r="G179" s="4" t="s">
        <v>200</v>
      </c>
      <c r="H179" s="8" t="s">
        <v>201</v>
      </c>
      <c r="I179" s="6" t="s">
        <v>211</v>
      </c>
      <c r="V179" s="17">
        <v>222.2</v>
      </c>
      <c r="W179" s="4">
        <v>6.1020000000000003</v>
      </c>
      <c r="X179" s="4">
        <f t="shared" si="3"/>
        <v>135.58643999999998</v>
      </c>
      <c r="AB179" s="15" t="s">
        <v>202</v>
      </c>
      <c r="AC179" s="80" t="s">
        <v>197</v>
      </c>
    </row>
    <row r="180" spans="1:29" ht="15.6">
      <c r="A180" s="4">
        <v>4</v>
      </c>
      <c r="B180" s="4">
        <v>166</v>
      </c>
      <c r="C180" s="16" t="s">
        <v>325</v>
      </c>
      <c r="D180" s="4">
        <v>273</v>
      </c>
      <c r="E180" s="6" t="s">
        <v>296</v>
      </c>
      <c r="F180" s="4" t="s">
        <v>193</v>
      </c>
      <c r="G180" s="4" t="s">
        <v>200</v>
      </c>
      <c r="H180" s="8" t="s">
        <v>201</v>
      </c>
      <c r="I180" s="6" t="s">
        <v>211</v>
      </c>
      <c r="V180" s="17">
        <v>223.85</v>
      </c>
      <c r="W180" s="4">
        <v>6.1020000000000003</v>
      </c>
      <c r="X180" s="4">
        <f t="shared" si="3"/>
        <v>136.59327000000002</v>
      </c>
      <c r="AB180" s="15" t="s">
        <v>202</v>
      </c>
      <c r="AC180" s="80" t="s">
        <v>197</v>
      </c>
    </row>
    <row r="181" spans="1:29" ht="15.6">
      <c r="A181" s="4">
        <v>4</v>
      </c>
      <c r="B181" s="4">
        <v>120</v>
      </c>
      <c r="C181" s="5" t="s">
        <v>326</v>
      </c>
      <c r="D181" s="5">
        <v>325</v>
      </c>
      <c r="E181" s="6" t="s">
        <v>296</v>
      </c>
      <c r="F181" s="4" t="s">
        <v>193</v>
      </c>
      <c r="G181" s="4" t="s">
        <v>200</v>
      </c>
      <c r="H181" s="8" t="s">
        <v>201</v>
      </c>
      <c r="I181" s="6" t="s">
        <v>211</v>
      </c>
      <c r="Y181" s="5">
        <v>278.10000000000002</v>
      </c>
      <c r="Z181" s="4">
        <v>5.2389999999999999</v>
      </c>
      <c r="AA181" s="4">
        <f>(Y181*Z181)/10</f>
        <v>145.69659000000001</v>
      </c>
      <c r="AB181" s="15" t="s">
        <v>202</v>
      </c>
      <c r="AC181" s="80" t="s">
        <v>197</v>
      </c>
    </row>
    <row r="182" spans="1:29" ht="15.6">
      <c r="A182" s="4">
        <v>4</v>
      </c>
      <c r="B182" s="4">
        <v>183</v>
      </c>
      <c r="C182" s="16" t="s">
        <v>327</v>
      </c>
      <c r="D182" s="4">
        <v>256</v>
      </c>
      <c r="E182" s="6" t="s">
        <v>296</v>
      </c>
      <c r="F182" s="4" t="s">
        <v>193</v>
      </c>
      <c r="G182" s="4" t="s">
        <v>200</v>
      </c>
      <c r="H182" s="8" t="s">
        <v>201</v>
      </c>
      <c r="I182" s="6" t="s">
        <v>224</v>
      </c>
      <c r="V182" s="17">
        <v>231.8</v>
      </c>
      <c r="W182" s="4">
        <v>6.1020000000000003</v>
      </c>
      <c r="X182" s="4">
        <f>(V182*W182)/10</f>
        <v>141.44436000000002</v>
      </c>
      <c r="AB182" s="15" t="s">
        <v>202</v>
      </c>
      <c r="AC182" s="80" t="s">
        <v>197</v>
      </c>
    </row>
    <row r="183" spans="1:29" ht="15.6">
      <c r="A183" s="4">
        <v>4</v>
      </c>
      <c r="B183" s="4">
        <v>172</v>
      </c>
      <c r="C183" s="16" t="s">
        <v>328</v>
      </c>
      <c r="D183" s="4">
        <v>289</v>
      </c>
      <c r="E183" s="6" t="s">
        <v>296</v>
      </c>
      <c r="F183" s="4" t="s">
        <v>193</v>
      </c>
      <c r="G183" s="4" t="s">
        <v>200</v>
      </c>
      <c r="H183" s="8" t="s">
        <v>201</v>
      </c>
      <c r="I183" s="6" t="s">
        <v>211</v>
      </c>
      <c r="V183" s="17">
        <v>226.2</v>
      </c>
      <c r="W183" s="4">
        <v>6.1020000000000003</v>
      </c>
      <c r="X183" s="4">
        <f>(V183*W183)/10</f>
        <v>138.02724000000001</v>
      </c>
      <c r="AB183" s="15" t="s">
        <v>202</v>
      </c>
      <c r="AC183" s="80" t="s">
        <v>197</v>
      </c>
    </row>
    <row r="184" spans="1:29" ht="15.6">
      <c r="A184" s="4">
        <v>4</v>
      </c>
      <c r="B184" s="4">
        <v>170</v>
      </c>
      <c r="C184" s="16" t="s">
        <v>329</v>
      </c>
      <c r="D184" s="4">
        <v>290</v>
      </c>
      <c r="E184" s="6" t="s">
        <v>296</v>
      </c>
      <c r="F184" s="4" t="s">
        <v>193</v>
      </c>
      <c r="G184" s="4" t="s">
        <v>200</v>
      </c>
      <c r="H184" s="8" t="s">
        <v>201</v>
      </c>
      <c r="I184" s="6" t="s">
        <v>211</v>
      </c>
      <c r="V184" s="17">
        <v>224.8</v>
      </c>
      <c r="W184" s="4">
        <v>6.1020000000000003</v>
      </c>
      <c r="X184" s="4">
        <f>(V184*W184)/10</f>
        <v>137.17296000000002</v>
      </c>
      <c r="AB184" s="15" t="s">
        <v>202</v>
      </c>
      <c r="AC184" s="80" t="s">
        <v>197</v>
      </c>
    </row>
    <row r="185" spans="1:29" ht="15.6">
      <c r="A185" s="4">
        <v>4</v>
      </c>
      <c r="B185" s="4">
        <v>70</v>
      </c>
      <c r="C185" s="5" t="s">
        <v>330</v>
      </c>
      <c r="D185" s="5">
        <v>296</v>
      </c>
      <c r="E185" s="6" t="s">
        <v>296</v>
      </c>
      <c r="F185" s="4" t="s">
        <v>193</v>
      </c>
      <c r="G185" s="4" t="s">
        <v>200</v>
      </c>
      <c r="H185" s="8" t="s">
        <v>201</v>
      </c>
      <c r="I185" s="6" t="s">
        <v>224</v>
      </c>
      <c r="Y185" s="5">
        <v>236.4</v>
      </c>
      <c r="Z185" s="4">
        <v>5.2389999999999999</v>
      </c>
      <c r="AA185" s="4">
        <f>(Y185*Z185)/10</f>
        <v>123.84996000000001</v>
      </c>
      <c r="AB185" s="15" t="s">
        <v>202</v>
      </c>
      <c r="AC185" s="80" t="s">
        <v>197</v>
      </c>
    </row>
    <row r="186" spans="1:29" ht="15.6">
      <c r="A186" s="4">
        <v>4</v>
      </c>
      <c r="B186" s="4">
        <v>185</v>
      </c>
      <c r="C186" s="16" t="s">
        <v>331</v>
      </c>
      <c r="D186" s="4">
        <v>272</v>
      </c>
      <c r="E186" s="6" t="s">
        <v>296</v>
      </c>
      <c r="F186" s="4" t="s">
        <v>193</v>
      </c>
      <c r="G186" s="4" t="s">
        <v>200</v>
      </c>
      <c r="H186" s="8" t="s">
        <v>201</v>
      </c>
      <c r="I186" s="6" t="s">
        <v>211</v>
      </c>
      <c r="V186" s="17">
        <v>234.2</v>
      </c>
      <c r="W186" s="4">
        <v>6.1020000000000003</v>
      </c>
      <c r="X186" s="4">
        <f>(V186*W186)/10</f>
        <v>142.90884</v>
      </c>
      <c r="AB186" s="15" t="s">
        <v>202</v>
      </c>
      <c r="AC186" s="80" t="s">
        <v>197</v>
      </c>
    </row>
    <row r="187" spans="1:29" ht="15.6">
      <c r="A187" s="4">
        <v>4</v>
      </c>
      <c r="B187" s="4">
        <v>105</v>
      </c>
      <c r="C187" s="5" t="s">
        <v>332</v>
      </c>
      <c r="D187" s="5">
        <v>216</v>
      </c>
      <c r="E187" s="6" t="s">
        <v>296</v>
      </c>
      <c r="F187" s="4" t="s">
        <v>193</v>
      </c>
      <c r="G187" s="4" t="s">
        <v>200</v>
      </c>
      <c r="H187" s="8" t="s">
        <v>201</v>
      </c>
      <c r="I187" s="6" t="s">
        <v>224</v>
      </c>
      <c r="Y187" s="5">
        <v>271.8</v>
      </c>
      <c r="Z187" s="4">
        <v>5.2389999999999999</v>
      </c>
      <c r="AA187" s="4">
        <f t="shared" ref="AA187:AA193" si="4">(Y187*Z187)/10</f>
        <v>142.39601999999999</v>
      </c>
      <c r="AB187" s="15" t="s">
        <v>202</v>
      </c>
      <c r="AC187" s="80" t="s">
        <v>197</v>
      </c>
    </row>
    <row r="188" spans="1:29" ht="15.6">
      <c r="A188" s="4">
        <v>4</v>
      </c>
      <c r="B188" s="4">
        <v>84</v>
      </c>
      <c r="C188" s="5" t="s">
        <v>333</v>
      </c>
      <c r="D188" s="5">
        <v>311</v>
      </c>
      <c r="E188" s="6" t="s">
        <v>296</v>
      </c>
      <c r="F188" s="4" t="s">
        <v>193</v>
      </c>
      <c r="G188" s="4" t="s">
        <v>200</v>
      </c>
      <c r="H188" s="8" t="s">
        <v>201</v>
      </c>
      <c r="I188" s="6" t="s">
        <v>224</v>
      </c>
      <c r="Y188" s="5">
        <v>256.2</v>
      </c>
      <c r="Z188" s="4">
        <v>5.2389999999999999</v>
      </c>
      <c r="AA188" s="4">
        <f t="shared" si="4"/>
        <v>134.22318000000001</v>
      </c>
      <c r="AB188" s="15" t="s">
        <v>202</v>
      </c>
      <c r="AC188" s="80" t="s">
        <v>197</v>
      </c>
    </row>
    <row r="189" spans="1:29" ht="15.6">
      <c r="A189" s="4">
        <v>4</v>
      </c>
      <c r="B189" s="4">
        <v>80</v>
      </c>
      <c r="C189" s="5" t="s">
        <v>334</v>
      </c>
      <c r="D189" s="5">
        <v>319</v>
      </c>
      <c r="E189" s="6" t="s">
        <v>296</v>
      </c>
      <c r="F189" s="4" t="s">
        <v>193</v>
      </c>
      <c r="G189" s="4" t="s">
        <v>200</v>
      </c>
      <c r="H189" s="8" t="s">
        <v>201</v>
      </c>
      <c r="I189" s="6" t="s">
        <v>211</v>
      </c>
      <c r="Y189" s="5">
        <v>254.2</v>
      </c>
      <c r="Z189" s="4">
        <v>5.2389999999999999</v>
      </c>
      <c r="AA189" s="4">
        <f t="shared" si="4"/>
        <v>133.17537999999999</v>
      </c>
      <c r="AB189" s="15" t="s">
        <v>202</v>
      </c>
      <c r="AC189" s="80" t="s">
        <v>197</v>
      </c>
    </row>
    <row r="190" spans="1:29" ht="15.6">
      <c r="A190" s="4">
        <v>4</v>
      </c>
      <c r="B190" s="4">
        <v>86</v>
      </c>
      <c r="C190" s="5" t="s">
        <v>335</v>
      </c>
      <c r="D190" s="5">
        <v>306</v>
      </c>
      <c r="E190" s="6" t="s">
        <v>296</v>
      </c>
      <c r="F190" s="4" t="s">
        <v>193</v>
      </c>
      <c r="G190" s="4" t="s">
        <v>200</v>
      </c>
      <c r="H190" s="8" t="s">
        <v>201</v>
      </c>
      <c r="I190" s="6" t="s">
        <v>224</v>
      </c>
      <c r="Y190" s="5">
        <v>256.85000000000002</v>
      </c>
      <c r="Z190" s="4">
        <v>5.2389999999999999</v>
      </c>
      <c r="AA190" s="4">
        <f t="shared" si="4"/>
        <v>134.563715</v>
      </c>
      <c r="AB190" s="15" t="s">
        <v>202</v>
      </c>
      <c r="AC190" s="80" t="s">
        <v>197</v>
      </c>
    </row>
    <row r="191" spans="1:29" ht="15.6">
      <c r="A191" s="4">
        <v>4</v>
      </c>
      <c r="B191" s="4">
        <v>91</v>
      </c>
      <c r="C191" s="5" t="s">
        <v>336</v>
      </c>
      <c r="D191" s="5">
        <v>320</v>
      </c>
      <c r="E191" s="6" t="s">
        <v>296</v>
      </c>
      <c r="F191" s="4" t="s">
        <v>193</v>
      </c>
      <c r="G191" s="4" t="s">
        <v>200</v>
      </c>
      <c r="H191" s="8" t="s">
        <v>201</v>
      </c>
      <c r="I191" s="6" t="s">
        <v>211</v>
      </c>
      <c r="Y191" s="5">
        <v>259.39999999999998</v>
      </c>
      <c r="Z191" s="4">
        <v>5.2389999999999999</v>
      </c>
      <c r="AA191" s="4">
        <f t="shared" si="4"/>
        <v>135.89965999999998</v>
      </c>
      <c r="AB191" s="15" t="s">
        <v>202</v>
      </c>
      <c r="AC191" s="80" t="s">
        <v>197</v>
      </c>
    </row>
    <row r="192" spans="1:29" ht="15.6">
      <c r="A192" s="4">
        <v>4</v>
      </c>
      <c r="B192" s="4">
        <v>68</v>
      </c>
      <c r="C192" s="5" t="s">
        <v>337</v>
      </c>
      <c r="D192" s="5">
        <v>322</v>
      </c>
      <c r="E192" s="6" t="s">
        <v>296</v>
      </c>
      <c r="F192" s="4" t="s">
        <v>193</v>
      </c>
      <c r="G192" s="4" t="s">
        <v>200</v>
      </c>
      <c r="H192" s="8" t="s">
        <v>201</v>
      </c>
      <c r="I192" s="6" t="s">
        <v>211</v>
      </c>
      <c r="Y192" s="5">
        <v>230.8</v>
      </c>
      <c r="Z192" s="4">
        <v>5.2389999999999999</v>
      </c>
      <c r="AA192" s="4">
        <f t="shared" si="4"/>
        <v>120.91612000000001</v>
      </c>
      <c r="AB192" s="15" t="s">
        <v>202</v>
      </c>
      <c r="AC192" s="80" t="s">
        <v>197</v>
      </c>
    </row>
    <row r="193" spans="1:29" ht="15.6">
      <c r="A193" s="4">
        <v>4</v>
      </c>
      <c r="B193" s="4">
        <v>109</v>
      </c>
      <c r="C193" s="5" t="s">
        <v>338</v>
      </c>
      <c r="D193" s="5">
        <v>323</v>
      </c>
      <c r="E193" s="6" t="s">
        <v>296</v>
      </c>
      <c r="F193" s="4" t="s">
        <v>193</v>
      </c>
      <c r="G193" s="4" t="s">
        <v>200</v>
      </c>
      <c r="H193" s="8" t="s">
        <v>201</v>
      </c>
      <c r="I193" s="6" t="s">
        <v>211</v>
      </c>
      <c r="Y193" s="5">
        <v>273.2</v>
      </c>
      <c r="Z193" s="4">
        <v>5.2389999999999999</v>
      </c>
      <c r="AA193" s="4">
        <f t="shared" si="4"/>
        <v>143.12948</v>
      </c>
      <c r="AB193" s="15" t="s">
        <v>202</v>
      </c>
      <c r="AC193" s="80" t="s">
        <v>197</v>
      </c>
    </row>
    <row r="194" spans="1:29" ht="15.6">
      <c r="A194" s="4">
        <v>4</v>
      </c>
      <c r="B194" s="4">
        <v>138</v>
      </c>
      <c r="C194" s="16" t="s">
        <v>339</v>
      </c>
      <c r="D194" s="4">
        <v>267</v>
      </c>
      <c r="E194" s="6" t="s">
        <v>296</v>
      </c>
      <c r="F194" s="4" t="s">
        <v>193</v>
      </c>
      <c r="G194" s="4" t="s">
        <v>200</v>
      </c>
      <c r="H194" s="8" t="s">
        <v>201</v>
      </c>
      <c r="I194" s="6" t="s">
        <v>224</v>
      </c>
      <c r="V194" s="17">
        <v>213.6</v>
      </c>
      <c r="W194" s="4">
        <v>6.1020000000000003</v>
      </c>
      <c r="X194" s="4">
        <f>(V194*W194)/10</f>
        <v>130.33872000000002</v>
      </c>
      <c r="AB194" s="15" t="s">
        <v>202</v>
      </c>
      <c r="AC194" s="80" t="s">
        <v>197</v>
      </c>
    </row>
    <row r="195" spans="1:29" ht="15.6">
      <c r="A195" s="4">
        <v>4</v>
      </c>
      <c r="B195" s="4">
        <v>77</v>
      </c>
      <c r="C195" s="5" t="s">
        <v>340</v>
      </c>
      <c r="D195" s="5">
        <v>331</v>
      </c>
      <c r="E195" s="6" t="s">
        <v>296</v>
      </c>
      <c r="F195" s="4" t="s">
        <v>193</v>
      </c>
      <c r="G195" s="4" t="s">
        <v>200</v>
      </c>
      <c r="H195" s="8" t="s">
        <v>201</v>
      </c>
      <c r="I195" s="6" t="s">
        <v>211</v>
      </c>
      <c r="Y195" s="5">
        <v>252.1</v>
      </c>
      <c r="Z195" s="4">
        <v>5.2389999999999999</v>
      </c>
      <c r="AA195" s="4">
        <f>(Y195*Z195)/10</f>
        <v>132.07518999999999</v>
      </c>
      <c r="AB195" s="15" t="s">
        <v>202</v>
      </c>
      <c r="AC195" s="80" t="s">
        <v>197</v>
      </c>
    </row>
    <row r="196" spans="1:29" ht="15.6">
      <c r="A196" s="4">
        <v>4</v>
      </c>
      <c r="B196" s="4">
        <v>95</v>
      </c>
      <c r="C196" s="5" t="s">
        <v>341</v>
      </c>
      <c r="D196" s="5">
        <v>333</v>
      </c>
      <c r="E196" s="6" t="s">
        <v>296</v>
      </c>
      <c r="F196" s="4" t="s">
        <v>193</v>
      </c>
      <c r="G196" s="4" t="s">
        <v>200</v>
      </c>
      <c r="H196" s="8" t="s">
        <v>201</v>
      </c>
      <c r="I196" s="6" t="s">
        <v>211</v>
      </c>
      <c r="Y196" s="5">
        <v>261.2</v>
      </c>
      <c r="Z196" s="4">
        <v>5.2389999999999999</v>
      </c>
      <c r="AA196" s="4">
        <f>(Y196*Z196)/10</f>
        <v>136.84268</v>
      </c>
      <c r="AB196" s="15" t="s">
        <v>202</v>
      </c>
      <c r="AC196" s="80" t="s">
        <v>197</v>
      </c>
    </row>
    <row r="197" spans="1:29" ht="15.6">
      <c r="A197" s="4">
        <v>4</v>
      </c>
      <c r="B197" s="4">
        <v>72</v>
      </c>
      <c r="C197" s="5" t="s">
        <v>342</v>
      </c>
      <c r="D197" s="5">
        <v>334</v>
      </c>
      <c r="E197" s="6" t="s">
        <v>296</v>
      </c>
      <c r="F197" s="4" t="s">
        <v>193</v>
      </c>
      <c r="G197" s="4" t="s">
        <v>200</v>
      </c>
      <c r="H197" s="8" t="s">
        <v>201</v>
      </c>
      <c r="I197" s="6" t="s">
        <v>211</v>
      </c>
      <c r="Y197" s="5">
        <v>241.6</v>
      </c>
      <c r="Z197" s="4">
        <v>5.2389999999999999</v>
      </c>
      <c r="AA197" s="4">
        <f>(Y197*Z197)/10</f>
        <v>126.57423999999999</v>
      </c>
      <c r="AB197" s="15" t="s">
        <v>202</v>
      </c>
      <c r="AC197" s="80" t="s">
        <v>197</v>
      </c>
    </row>
    <row r="198" spans="1:29" ht="15.6">
      <c r="A198" s="4">
        <v>4</v>
      </c>
      <c r="B198" s="4">
        <v>248</v>
      </c>
      <c r="C198" s="7" t="s">
        <v>343</v>
      </c>
      <c r="D198" s="8" t="s">
        <v>344</v>
      </c>
      <c r="E198" s="4" t="s">
        <v>296</v>
      </c>
      <c r="F198" s="4" t="s">
        <v>193</v>
      </c>
      <c r="G198" s="4" t="s">
        <v>200</v>
      </c>
      <c r="H198" s="8" t="s">
        <v>201</v>
      </c>
      <c r="I198" s="4" t="s">
        <v>211</v>
      </c>
      <c r="M198" s="5">
        <v>394.4</v>
      </c>
      <c r="N198" s="4">
        <v>3.5009999999999999</v>
      </c>
      <c r="O198" s="4">
        <f>(M198*N198)/10</f>
        <v>138.07943999999998</v>
      </c>
      <c r="AB198" s="15" t="s">
        <v>202</v>
      </c>
      <c r="AC198" s="80" t="s">
        <v>197</v>
      </c>
    </row>
    <row r="199" spans="1:29" ht="15.6">
      <c r="A199" s="4">
        <v>4</v>
      </c>
      <c r="B199" s="4">
        <v>81</v>
      </c>
      <c r="C199" s="5" t="s">
        <v>345</v>
      </c>
      <c r="D199" s="5">
        <v>328</v>
      </c>
      <c r="E199" s="6" t="s">
        <v>296</v>
      </c>
      <c r="F199" s="4" t="s">
        <v>193</v>
      </c>
      <c r="G199" s="4" t="s">
        <v>200</v>
      </c>
      <c r="H199" s="8" t="s">
        <v>201</v>
      </c>
      <c r="I199" s="6" t="s">
        <v>211</v>
      </c>
      <c r="Y199" s="5">
        <v>254.2</v>
      </c>
      <c r="Z199" s="4">
        <v>5.2389999999999999</v>
      </c>
      <c r="AA199" s="4">
        <f>(Y199*Z199)/10</f>
        <v>133.17537999999999</v>
      </c>
      <c r="AB199" s="15" t="s">
        <v>202</v>
      </c>
      <c r="AC199" s="80" t="s">
        <v>197</v>
      </c>
    </row>
    <row r="200" spans="1:29" ht="15.6">
      <c r="A200" s="4">
        <v>4</v>
      </c>
      <c r="B200" s="4">
        <v>182</v>
      </c>
      <c r="C200" s="16" t="s">
        <v>346</v>
      </c>
      <c r="D200" s="4">
        <v>237</v>
      </c>
      <c r="E200" s="6" t="s">
        <v>296</v>
      </c>
      <c r="F200" s="4" t="s">
        <v>193</v>
      </c>
      <c r="G200" s="4" t="s">
        <v>200</v>
      </c>
      <c r="H200" s="8" t="s">
        <v>201</v>
      </c>
      <c r="I200" s="6" t="s">
        <v>224</v>
      </c>
      <c r="V200" s="17">
        <v>231.2</v>
      </c>
      <c r="W200" s="4">
        <v>6.1020000000000003</v>
      </c>
      <c r="X200" s="4">
        <f>(V200*W200)/10</f>
        <v>141.07823999999999</v>
      </c>
      <c r="AB200" s="15" t="s">
        <v>202</v>
      </c>
      <c r="AC200" s="80" t="s">
        <v>197</v>
      </c>
    </row>
    <row r="201" spans="1:29" ht="15.6">
      <c r="A201" s="4">
        <v>4</v>
      </c>
      <c r="B201" s="4">
        <v>133</v>
      </c>
      <c r="C201" s="16" t="s">
        <v>347</v>
      </c>
      <c r="D201" s="4">
        <v>283</v>
      </c>
      <c r="E201" s="6" t="s">
        <v>296</v>
      </c>
      <c r="F201" s="4" t="s">
        <v>193</v>
      </c>
      <c r="G201" s="4" t="s">
        <v>200</v>
      </c>
      <c r="H201" s="8" t="s">
        <v>201</v>
      </c>
      <c r="I201" s="6" t="s">
        <v>211</v>
      </c>
      <c r="V201" s="17">
        <v>210.45</v>
      </c>
      <c r="W201" s="4">
        <v>6.1020000000000003</v>
      </c>
      <c r="X201" s="4">
        <f>(V201*W201)/10</f>
        <v>128.41658999999999</v>
      </c>
      <c r="AB201" s="15" t="s">
        <v>202</v>
      </c>
      <c r="AC201" s="80" t="s">
        <v>197</v>
      </c>
    </row>
    <row r="202" spans="1:29" ht="15.6">
      <c r="A202" s="4">
        <v>4</v>
      </c>
      <c r="B202" s="4">
        <v>117</v>
      </c>
      <c r="C202" s="5" t="s">
        <v>348</v>
      </c>
      <c r="D202" s="5">
        <v>299</v>
      </c>
      <c r="E202" s="6" t="s">
        <v>296</v>
      </c>
      <c r="F202" s="4" t="s">
        <v>193</v>
      </c>
      <c r="G202" s="4" t="s">
        <v>200</v>
      </c>
      <c r="H202" s="8" t="s">
        <v>201</v>
      </c>
      <c r="I202" s="6" t="s">
        <v>224</v>
      </c>
      <c r="Y202" s="5">
        <v>276.60000000000002</v>
      </c>
      <c r="Z202" s="4">
        <v>5.2389999999999999</v>
      </c>
      <c r="AA202" s="4">
        <f>(Y202*Z202)/10</f>
        <v>144.91074</v>
      </c>
      <c r="AB202" s="15" t="s">
        <v>202</v>
      </c>
      <c r="AC202" s="80" t="s">
        <v>197</v>
      </c>
    </row>
    <row r="203" spans="1:29" ht="15.6">
      <c r="A203" s="4">
        <v>4</v>
      </c>
      <c r="B203" s="4">
        <v>157</v>
      </c>
      <c r="C203" s="16" t="s">
        <v>349</v>
      </c>
      <c r="D203" s="4">
        <v>276</v>
      </c>
      <c r="E203" s="6" t="s">
        <v>296</v>
      </c>
      <c r="F203" s="4" t="s">
        <v>193</v>
      </c>
      <c r="G203" s="4" t="s">
        <v>200</v>
      </c>
      <c r="H203" s="8" t="s">
        <v>201</v>
      </c>
      <c r="I203" s="6" t="s">
        <v>211</v>
      </c>
      <c r="V203" s="17">
        <v>220.85</v>
      </c>
      <c r="W203" s="4">
        <v>6.1020000000000003</v>
      </c>
      <c r="X203" s="4">
        <f>(V203*W203)/10</f>
        <v>134.76267000000001</v>
      </c>
      <c r="AB203" s="15" t="s">
        <v>202</v>
      </c>
      <c r="AC203" s="80" t="s">
        <v>197</v>
      </c>
    </row>
    <row r="204" spans="1:29" ht="15.6">
      <c r="A204" s="4">
        <v>4</v>
      </c>
      <c r="B204" s="4">
        <v>178</v>
      </c>
      <c r="C204" s="16" t="s">
        <v>349</v>
      </c>
      <c r="D204" s="4">
        <v>278</v>
      </c>
      <c r="E204" s="6" t="s">
        <v>296</v>
      </c>
      <c r="F204" s="4" t="s">
        <v>193</v>
      </c>
      <c r="G204" s="4" t="s">
        <v>200</v>
      </c>
      <c r="H204" s="8" t="s">
        <v>201</v>
      </c>
      <c r="I204" s="6" t="s">
        <v>211</v>
      </c>
      <c r="V204" s="17">
        <v>228.1</v>
      </c>
      <c r="W204" s="4">
        <v>6.1020000000000003</v>
      </c>
      <c r="X204" s="4">
        <f>(V204*W204)/10</f>
        <v>139.18662</v>
      </c>
      <c r="AB204" s="15" t="s">
        <v>202</v>
      </c>
      <c r="AC204" s="80" t="s">
        <v>197</v>
      </c>
    </row>
    <row r="205" spans="1:29" ht="15.6">
      <c r="A205" s="4">
        <v>4</v>
      </c>
      <c r="B205" s="4">
        <v>124</v>
      </c>
      <c r="C205" s="16" t="s">
        <v>350</v>
      </c>
      <c r="D205" s="4">
        <v>252</v>
      </c>
      <c r="E205" s="6" t="s">
        <v>296</v>
      </c>
      <c r="F205" s="4" t="s">
        <v>193</v>
      </c>
      <c r="G205" s="4" t="s">
        <v>200</v>
      </c>
      <c r="H205" s="8" t="s">
        <v>201</v>
      </c>
      <c r="I205" s="6" t="s">
        <v>224</v>
      </c>
      <c r="V205" s="17">
        <v>204.8</v>
      </c>
      <c r="W205" s="4">
        <v>6.1020000000000003</v>
      </c>
      <c r="X205" s="4">
        <f>(V205*W205)/10</f>
        <v>124.96896000000001</v>
      </c>
      <c r="AB205" s="15" t="s">
        <v>202</v>
      </c>
      <c r="AC205" s="80" t="s">
        <v>197</v>
      </c>
    </row>
    <row r="206" spans="1:29" ht="15.6">
      <c r="A206" s="4">
        <v>4</v>
      </c>
      <c r="B206" s="4">
        <v>116</v>
      </c>
      <c r="C206" s="5" t="s">
        <v>198</v>
      </c>
      <c r="D206" s="5">
        <v>315</v>
      </c>
      <c r="E206" s="6" t="s">
        <v>296</v>
      </c>
      <c r="F206" s="4" t="s">
        <v>193</v>
      </c>
      <c r="G206" s="4" t="s">
        <v>200</v>
      </c>
      <c r="H206" s="8" t="s">
        <v>201</v>
      </c>
      <c r="I206" s="6" t="s">
        <v>224</v>
      </c>
      <c r="Y206" s="5">
        <v>276.2</v>
      </c>
      <c r="Z206" s="4">
        <v>5.2389999999999999</v>
      </c>
      <c r="AA206" s="4">
        <f>(Y206*Z206)/10</f>
        <v>144.70117999999999</v>
      </c>
      <c r="AB206" s="15" t="s">
        <v>202</v>
      </c>
      <c r="AC206" s="80" t="s">
        <v>197</v>
      </c>
    </row>
    <row r="207" spans="1:29" ht="15.6">
      <c r="A207" s="4">
        <v>4</v>
      </c>
      <c r="B207" s="4">
        <v>119</v>
      </c>
      <c r="C207" s="5" t="s">
        <v>198</v>
      </c>
      <c r="D207" s="5">
        <v>329</v>
      </c>
      <c r="E207" s="6" t="s">
        <v>296</v>
      </c>
      <c r="F207" s="4" t="s">
        <v>193</v>
      </c>
      <c r="G207" s="4" t="s">
        <v>200</v>
      </c>
      <c r="H207" s="8" t="s">
        <v>201</v>
      </c>
      <c r="I207" s="6" t="s">
        <v>211</v>
      </c>
      <c r="Y207" s="5">
        <v>277.10000000000002</v>
      </c>
      <c r="Z207" s="4">
        <v>5.2389999999999999</v>
      </c>
      <c r="AA207" s="4">
        <f>(Y207*Z207)/10</f>
        <v>145.17269000000002</v>
      </c>
      <c r="AB207" s="15" t="s">
        <v>202</v>
      </c>
      <c r="AC207" s="80" t="s">
        <v>197</v>
      </c>
    </row>
    <row r="208" spans="1:29" ht="15.6">
      <c r="A208" s="4">
        <v>4</v>
      </c>
      <c r="B208" s="4">
        <v>96</v>
      </c>
      <c r="C208" s="5" t="s">
        <v>351</v>
      </c>
      <c r="D208" s="5">
        <v>304</v>
      </c>
      <c r="E208" s="6" t="s">
        <v>296</v>
      </c>
      <c r="F208" s="4" t="s">
        <v>193</v>
      </c>
      <c r="G208" s="4" t="s">
        <v>200</v>
      </c>
      <c r="H208" s="8" t="s">
        <v>201</v>
      </c>
      <c r="I208" s="6" t="s">
        <v>224</v>
      </c>
      <c r="Y208" s="5">
        <v>262.25</v>
      </c>
      <c r="Z208" s="4">
        <v>5.2389999999999999</v>
      </c>
      <c r="AA208" s="4">
        <f>(Y208*Z208)/10</f>
        <v>137.392775</v>
      </c>
      <c r="AB208" s="15" t="s">
        <v>202</v>
      </c>
      <c r="AC208" s="80" t="s">
        <v>197</v>
      </c>
    </row>
    <row r="209" spans="1:29" ht="15.6">
      <c r="A209" s="4">
        <v>4</v>
      </c>
      <c r="B209" s="4">
        <v>99</v>
      </c>
      <c r="C209" s="5" t="s">
        <v>351</v>
      </c>
      <c r="D209" s="5">
        <v>335</v>
      </c>
      <c r="E209" s="6" t="s">
        <v>296</v>
      </c>
      <c r="F209" s="4" t="s">
        <v>193</v>
      </c>
      <c r="G209" s="4" t="s">
        <v>200</v>
      </c>
      <c r="H209" s="8" t="s">
        <v>201</v>
      </c>
      <c r="I209" s="6" t="s">
        <v>211</v>
      </c>
      <c r="Y209" s="5">
        <v>263.2</v>
      </c>
      <c r="Z209" s="4">
        <v>5.2389999999999999</v>
      </c>
      <c r="AA209" s="4">
        <f>(Y209*Z209)/10</f>
        <v>137.89047999999997</v>
      </c>
      <c r="AB209" s="15" t="s">
        <v>202</v>
      </c>
      <c r="AC209" s="80" t="s">
        <v>197</v>
      </c>
    </row>
    <row r="210" spans="1:29" ht="15.6">
      <c r="A210" s="4">
        <v>4</v>
      </c>
      <c r="B210" s="4">
        <v>130</v>
      </c>
      <c r="C210" s="16" t="s">
        <v>351</v>
      </c>
      <c r="D210" s="4">
        <v>282</v>
      </c>
      <c r="E210" s="6" t="s">
        <v>296</v>
      </c>
      <c r="F210" s="4" t="s">
        <v>193</v>
      </c>
      <c r="G210" s="4" t="s">
        <v>200</v>
      </c>
      <c r="H210" s="8" t="s">
        <v>201</v>
      </c>
      <c r="I210" s="6" t="s">
        <v>211</v>
      </c>
      <c r="V210" s="17">
        <v>208.4</v>
      </c>
      <c r="W210" s="4">
        <v>6.1020000000000003</v>
      </c>
      <c r="X210" s="4">
        <f t="shared" ref="X210:X215" si="5">(V210*W210)/10</f>
        <v>127.16568000000002</v>
      </c>
      <c r="AB210" s="15" t="s">
        <v>202</v>
      </c>
      <c r="AC210" s="80" t="s">
        <v>197</v>
      </c>
    </row>
    <row r="211" spans="1:29" ht="15.6">
      <c r="A211" s="4">
        <v>4</v>
      </c>
      <c r="B211" s="4">
        <v>145</v>
      </c>
      <c r="C211" s="16" t="s">
        <v>351</v>
      </c>
      <c r="D211" s="4">
        <v>238</v>
      </c>
      <c r="E211" s="6" t="s">
        <v>296</v>
      </c>
      <c r="F211" s="4" t="s">
        <v>193</v>
      </c>
      <c r="G211" s="4" t="s">
        <v>200</v>
      </c>
      <c r="H211" s="8" t="s">
        <v>201</v>
      </c>
      <c r="I211" s="6" t="s">
        <v>224</v>
      </c>
      <c r="V211" s="17">
        <v>215.6</v>
      </c>
      <c r="W211" s="4">
        <v>6.1020000000000003</v>
      </c>
      <c r="X211" s="4">
        <f t="shared" si="5"/>
        <v>131.55912000000001</v>
      </c>
      <c r="AB211" s="15" t="s">
        <v>202</v>
      </c>
      <c r="AC211" s="80" t="s">
        <v>197</v>
      </c>
    </row>
    <row r="212" spans="1:29" ht="15.6">
      <c r="A212" s="4">
        <v>4</v>
      </c>
      <c r="B212" s="4">
        <v>150</v>
      </c>
      <c r="C212" s="16" t="s">
        <v>351</v>
      </c>
      <c r="D212" s="4">
        <v>270</v>
      </c>
      <c r="E212" s="6" t="s">
        <v>296</v>
      </c>
      <c r="F212" s="4" t="s">
        <v>193</v>
      </c>
      <c r="G212" s="4" t="s">
        <v>200</v>
      </c>
      <c r="H212" s="8" t="s">
        <v>201</v>
      </c>
      <c r="I212" s="6" t="s">
        <v>211</v>
      </c>
      <c r="V212" s="17">
        <v>217.85</v>
      </c>
      <c r="W212" s="4">
        <v>6.1020000000000003</v>
      </c>
      <c r="X212" s="4">
        <f t="shared" si="5"/>
        <v>132.93207000000001</v>
      </c>
      <c r="AB212" s="15" t="s">
        <v>202</v>
      </c>
      <c r="AC212" s="80" t="s">
        <v>197</v>
      </c>
    </row>
    <row r="213" spans="1:29" ht="15.6">
      <c r="A213" s="4">
        <v>4</v>
      </c>
      <c r="B213" s="4">
        <v>162</v>
      </c>
      <c r="C213" s="7" t="s">
        <v>352</v>
      </c>
      <c r="E213" s="6" t="s">
        <v>296</v>
      </c>
      <c r="F213" s="4" t="s">
        <v>193</v>
      </c>
      <c r="G213" s="4" t="s">
        <v>200</v>
      </c>
      <c r="H213" s="8" t="s">
        <v>201</v>
      </c>
      <c r="V213" s="17">
        <v>223</v>
      </c>
      <c r="W213" s="4">
        <v>6.1020000000000003</v>
      </c>
      <c r="X213" s="4">
        <f t="shared" si="5"/>
        <v>136.0746</v>
      </c>
      <c r="AB213" s="15" t="s">
        <v>202</v>
      </c>
      <c r="AC213" s="80" t="s">
        <v>197</v>
      </c>
    </row>
    <row r="214" spans="1:29" ht="15.6">
      <c r="A214" s="4">
        <v>4</v>
      </c>
      <c r="B214" s="4">
        <v>163</v>
      </c>
      <c r="C214" s="7" t="s">
        <v>353</v>
      </c>
      <c r="E214" s="6" t="s">
        <v>296</v>
      </c>
      <c r="F214" s="4" t="s">
        <v>193</v>
      </c>
      <c r="G214" s="4" t="s">
        <v>200</v>
      </c>
      <c r="H214" s="8" t="s">
        <v>201</v>
      </c>
      <c r="V214" s="17">
        <v>223</v>
      </c>
      <c r="W214" s="4">
        <v>6.1020000000000003</v>
      </c>
      <c r="X214" s="4">
        <f t="shared" si="5"/>
        <v>136.0746</v>
      </c>
      <c r="AB214" s="15" t="s">
        <v>202</v>
      </c>
      <c r="AC214" s="80" t="s">
        <v>197</v>
      </c>
    </row>
    <row r="215" spans="1:29" ht="15.6">
      <c r="A215" s="4">
        <v>4</v>
      </c>
      <c r="B215" s="4">
        <v>122</v>
      </c>
      <c r="C215" s="7" t="s">
        <v>354</v>
      </c>
      <c r="E215" s="6" t="s">
        <v>296</v>
      </c>
      <c r="F215" s="4" t="s">
        <v>193</v>
      </c>
      <c r="G215" s="4" t="s">
        <v>200</v>
      </c>
      <c r="H215" s="8" t="s">
        <v>201</v>
      </c>
      <c r="V215" s="17">
        <v>202</v>
      </c>
      <c r="W215" s="4">
        <v>6.1020000000000003</v>
      </c>
      <c r="X215" s="4">
        <f t="shared" si="5"/>
        <v>123.2604</v>
      </c>
      <c r="AB215" s="15" t="s">
        <v>202</v>
      </c>
      <c r="AC215" s="80" t="s">
        <v>197</v>
      </c>
    </row>
    <row r="216" spans="1:29" ht="15.6">
      <c r="A216" s="4">
        <v>4</v>
      </c>
      <c r="B216" s="4">
        <v>94</v>
      </c>
      <c r="C216" s="7" t="s">
        <v>355</v>
      </c>
      <c r="D216" s="8"/>
      <c r="E216" s="6" t="s">
        <v>296</v>
      </c>
      <c r="F216" s="4" t="s">
        <v>193</v>
      </c>
      <c r="G216" s="4" t="s">
        <v>200</v>
      </c>
      <c r="H216" s="8" t="s">
        <v>201</v>
      </c>
      <c r="Y216" s="5">
        <v>261</v>
      </c>
      <c r="Z216" s="4">
        <v>5.2389999999999999</v>
      </c>
      <c r="AA216" s="4">
        <f>(Y216*Z216)/10</f>
        <v>136.7379</v>
      </c>
      <c r="AB216" s="15" t="s">
        <v>202</v>
      </c>
      <c r="AC216" s="80" t="s">
        <v>197</v>
      </c>
    </row>
    <row r="217" spans="1:29" ht="15.6">
      <c r="A217" s="4">
        <v>4</v>
      </c>
      <c r="B217" s="4">
        <v>188</v>
      </c>
      <c r="C217" s="16" t="s">
        <v>356</v>
      </c>
      <c r="D217" s="4">
        <v>269</v>
      </c>
      <c r="E217" s="6" t="s">
        <v>296</v>
      </c>
      <c r="F217" s="4" t="s">
        <v>193</v>
      </c>
      <c r="G217" s="4" t="s">
        <v>200</v>
      </c>
      <c r="H217" s="8" t="s">
        <v>201</v>
      </c>
      <c r="I217" s="6" t="s">
        <v>224</v>
      </c>
      <c r="V217" s="17">
        <v>235.8</v>
      </c>
      <c r="W217" s="4">
        <v>6.1020000000000003</v>
      </c>
      <c r="X217" s="4">
        <f>(V217*W217)/10</f>
        <v>143.88516000000001</v>
      </c>
      <c r="AB217" s="15" t="s">
        <v>202</v>
      </c>
      <c r="AC217" s="80" t="s">
        <v>197</v>
      </c>
    </row>
    <row r="218" spans="1:29" ht="15.6">
      <c r="A218" s="4">
        <v>4</v>
      </c>
      <c r="B218" s="4">
        <v>144</v>
      </c>
      <c r="C218" s="16" t="s">
        <v>357</v>
      </c>
      <c r="D218" s="4">
        <v>258</v>
      </c>
      <c r="E218" s="6" t="s">
        <v>296</v>
      </c>
      <c r="F218" s="4" t="s">
        <v>193</v>
      </c>
      <c r="G218" s="4" t="s">
        <v>200</v>
      </c>
      <c r="H218" s="8" t="s">
        <v>201</v>
      </c>
      <c r="I218" s="6" t="s">
        <v>224</v>
      </c>
      <c r="V218" s="17">
        <v>215.4</v>
      </c>
      <c r="W218" s="4">
        <v>6.1020000000000003</v>
      </c>
      <c r="X218" s="4">
        <f>(V218*W218)/10</f>
        <v>131.43708000000001</v>
      </c>
      <c r="AB218" s="15" t="s">
        <v>202</v>
      </c>
      <c r="AC218" s="80" t="s">
        <v>197</v>
      </c>
    </row>
    <row r="219" spans="1:29" ht="15.6">
      <c r="A219" s="4">
        <v>4</v>
      </c>
      <c r="B219" s="4">
        <v>101</v>
      </c>
      <c r="C219" s="5" t="s">
        <v>358</v>
      </c>
      <c r="D219" s="5">
        <v>330</v>
      </c>
      <c r="E219" s="6" t="s">
        <v>296</v>
      </c>
      <c r="F219" s="4" t="s">
        <v>193</v>
      </c>
      <c r="G219" s="4" t="s">
        <v>200</v>
      </c>
      <c r="H219" s="8" t="s">
        <v>201</v>
      </c>
      <c r="I219" s="6" t="s">
        <v>211</v>
      </c>
      <c r="Y219" s="5">
        <v>267.8</v>
      </c>
      <c r="Z219" s="4">
        <v>5.2389999999999999</v>
      </c>
      <c r="AA219" s="4">
        <f>(Y219*Z219)/10</f>
        <v>140.30042</v>
      </c>
      <c r="AB219" s="15" t="s">
        <v>202</v>
      </c>
      <c r="AC219" s="80" t="s">
        <v>197</v>
      </c>
    </row>
    <row r="220" spans="1:29" ht="15.6">
      <c r="A220" s="4">
        <v>4</v>
      </c>
      <c r="B220" s="4">
        <v>127</v>
      </c>
      <c r="C220" s="16" t="s">
        <v>359</v>
      </c>
      <c r="D220" s="4">
        <v>665</v>
      </c>
      <c r="E220" s="6" t="s">
        <v>296</v>
      </c>
      <c r="F220" s="4" t="s">
        <v>193</v>
      </c>
      <c r="G220" s="4" t="s">
        <v>200</v>
      </c>
      <c r="H220" s="8" t="s">
        <v>201</v>
      </c>
      <c r="I220" s="6" t="s">
        <v>211</v>
      </c>
      <c r="V220" s="17">
        <v>205.6</v>
      </c>
      <c r="W220" s="4">
        <v>6.1020000000000003</v>
      </c>
      <c r="X220" s="4">
        <f>(V220*W220)/10</f>
        <v>125.45712</v>
      </c>
      <c r="AB220" s="15" t="s">
        <v>202</v>
      </c>
      <c r="AC220" s="80" t="s">
        <v>197</v>
      </c>
    </row>
    <row r="221" spans="1:29" ht="15.6">
      <c r="A221" s="4">
        <v>4</v>
      </c>
      <c r="B221" s="4">
        <v>151</v>
      </c>
      <c r="C221" s="16" t="s">
        <v>360</v>
      </c>
      <c r="D221" s="4">
        <v>243</v>
      </c>
      <c r="E221" s="6" t="s">
        <v>296</v>
      </c>
      <c r="F221" s="4" t="s">
        <v>193</v>
      </c>
      <c r="G221" s="4" t="s">
        <v>200</v>
      </c>
      <c r="H221" s="8" t="s">
        <v>201</v>
      </c>
      <c r="I221" s="6" t="s">
        <v>224</v>
      </c>
      <c r="V221" s="17">
        <v>218.2</v>
      </c>
      <c r="W221" s="4">
        <v>6.1020000000000003</v>
      </c>
      <c r="X221" s="4">
        <f>(V221*W221)/10</f>
        <v>133.14564000000001</v>
      </c>
      <c r="AB221" s="15" t="s">
        <v>202</v>
      </c>
      <c r="AC221" s="80" t="s">
        <v>197</v>
      </c>
    </row>
    <row r="222" spans="1:29" ht="15.6">
      <c r="A222" s="4">
        <v>4</v>
      </c>
      <c r="B222" s="4">
        <v>110</v>
      </c>
      <c r="C222" s="5" t="s">
        <v>361</v>
      </c>
      <c r="D222" s="5">
        <v>297</v>
      </c>
      <c r="E222" s="6" t="s">
        <v>296</v>
      </c>
      <c r="F222" s="4" t="s">
        <v>193</v>
      </c>
      <c r="G222" s="4" t="s">
        <v>200</v>
      </c>
      <c r="H222" s="8" t="s">
        <v>201</v>
      </c>
      <c r="I222" s="6" t="s">
        <v>224</v>
      </c>
      <c r="Y222" s="5">
        <v>273.2</v>
      </c>
      <c r="Z222" s="4">
        <v>5.2389999999999999</v>
      </c>
      <c r="AA222" s="4">
        <f>(Y222*Z222)/10</f>
        <v>143.12948</v>
      </c>
      <c r="AB222" s="15" t="s">
        <v>202</v>
      </c>
      <c r="AC222" s="80" t="s">
        <v>197</v>
      </c>
    </row>
    <row r="223" spans="1:29" ht="15.6">
      <c r="A223" s="4">
        <v>4</v>
      </c>
      <c r="B223" s="4">
        <v>78</v>
      </c>
      <c r="C223" s="5" t="s">
        <v>362</v>
      </c>
      <c r="D223" s="5">
        <v>295</v>
      </c>
      <c r="E223" s="6" t="s">
        <v>296</v>
      </c>
      <c r="F223" s="4" t="s">
        <v>193</v>
      </c>
      <c r="G223" s="4" t="s">
        <v>200</v>
      </c>
      <c r="H223" s="8" t="s">
        <v>201</v>
      </c>
      <c r="I223" s="6" t="s">
        <v>224</v>
      </c>
      <c r="Y223" s="5">
        <v>252.3</v>
      </c>
      <c r="Z223" s="4">
        <v>5.2389999999999999</v>
      </c>
      <c r="AA223" s="4">
        <f>(Y223*Z223)/10</f>
        <v>132.17997</v>
      </c>
      <c r="AB223" s="15" t="s">
        <v>202</v>
      </c>
      <c r="AC223" s="80" t="s">
        <v>197</v>
      </c>
    </row>
    <row r="224" spans="1:29" ht="15.6">
      <c r="A224" s="4">
        <v>4</v>
      </c>
      <c r="B224" s="4">
        <v>87</v>
      </c>
      <c r="C224" s="5" t="s">
        <v>363</v>
      </c>
      <c r="D224" s="5">
        <v>312</v>
      </c>
      <c r="E224" s="6" t="s">
        <v>296</v>
      </c>
      <c r="F224" s="4" t="s">
        <v>193</v>
      </c>
      <c r="G224" s="4" t="s">
        <v>200</v>
      </c>
      <c r="H224" s="8" t="s">
        <v>201</v>
      </c>
      <c r="I224" s="6" t="s">
        <v>224</v>
      </c>
      <c r="Y224" s="5">
        <v>257.39999999999998</v>
      </c>
      <c r="Z224" s="4">
        <v>5.2389999999999999</v>
      </c>
      <c r="AA224" s="4">
        <f>(Y224*Z224)/10</f>
        <v>134.85185999999999</v>
      </c>
      <c r="AB224" s="15" t="s">
        <v>202</v>
      </c>
      <c r="AC224" s="80" t="s">
        <v>197</v>
      </c>
    </row>
    <row r="225" spans="1:29" ht="15.6">
      <c r="A225" s="4">
        <v>4</v>
      </c>
      <c r="B225" s="4">
        <v>103</v>
      </c>
      <c r="C225" s="5" t="s">
        <v>364</v>
      </c>
      <c r="D225" s="6" t="s">
        <v>365</v>
      </c>
      <c r="E225" s="6" t="s">
        <v>296</v>
      </c>
      <c r="F225" s="4" t="s">
        <v>193</v>
      </c>
      <c r="G225" s="4" t="s">
        <v>200</v>
      </c>
      <c r="H225" s="8" t="s">
        <v>201</v>
      </c>
      <c r="I225" s="6" t="s">
        <v>224</v>
      </c>
      <c r="Y225" s="5">
        <v>269.2</v>
      </c>
      <c r="Z225" s="4">
        <v>5.2389999999999999</v>
      </c>
      <c r="AA225" s="4">
        <f>(Y225*Z225)/10</f>
        <v>141.03388000000001</v>
      </c>
      <c r="AB225" s="15" t="s">
        <v>202</v>
      </c>
      <c r="AC225" s="80" t="s">
        <v>197</v>
      </c>
    </row>
    <row r="226" spans="1:29" ht="15.6">
      <c r="A226" s="4">
        <v>4</v>
      </c>
      <c r="B226" s="4">
        <v>128</v>
      </c>
      <c r="C226" s="16" t="s">
        <v>366</v>
      </c>
      <c r="D226" s="4">
        <v>263</v>
      </c>
      <c r="E226" s="6" t="s">
        <v>296</v>
      </c>
      <c r="F226" s="4" t="s">
        <v>193</v>
      </c>
      <c r="G226" s="4" t="s">
        <v>200</v>
      </c>
      <c r="H226" s="8" t="s">
        <v>201</v>
      </c>
      <c r="I226" s="6" t="s">
        <v>224</v>
      </c>
      <c r="V226" s="17">
        <v>206.2</v>
      </c>
      <c r="W226" s="4">
        <v>6.1020000000000003</v>
      </c>
      <c r="X226" s="4">
        <f>(V226*W226)/10</f>
        <v>125.82324000000001</v>
      </c>
      <c r="AB226" s="15" t="s">
        <v>202</v>
      </c>
      <c r="AC226" s="80" t="s">
        <v>197</v>
      </c>
    </row>
    <row r="227" spans="1:29" ht="15.6">
      <c r="A227" s="4">
        <v>4</v>
      </c>
      <c r="B227" s="4">
        <v>186</v>
      </c>
      <c r="C227" s="16" t="s">
        <v>367</v>
      </c>
      <c r="D227" s="4">
        <v>264</v>
      </c>
      <c r="E227" s="6" t="s">
        <v>296</v>
      </c>
      <c r="F227" s="4" t="s">
        <v>193</v>
      </c>
      <c r="G227" s="4" t="s">
        <v>200</v>
      </c>
      <c r="H227" s="8" t="s">
        <v>201</v>
      </c>
      <c r="I227" s="6" t="s">
        <v>224</v>
      </c>
      <c r="V227" s="17">
        <v>234.2</v>
      </c>
      <c r="W227" s="4">
        <v>6.1020000000000003</v>
      </c>
      <c r="X227" s="4">
        <f>(V227*W227)/10</f>
        <v>142.90884</v>
      </c>
      <c r="AB227" s="15" t="s">
        <v>202</v>
      </c>
      <c r="AC227" s="80" t="s">
        <v>197</v>
      </c>
    </row>
    <row r="228" spans="1:29" ht="15.6">
      <c r="A228" s="4">
        <v>4</v>
      </c>
      <c r="B228" s="4">
        <v>97</v>
      </c>
      <c r="C228" s="5" t="s">
        <v>368</v>
      </c>
      <c r="D228" s="5">
        <v>318</v>
      </c>
      <c r="E228" s="6" t="s">
        <v>296</v>
      </c>
      <c r="F228" s="4" t="s">
        <v>193</v>
      </c>
      <c r="G228" s="4" t="s">
        <v>200</v>
      </c>
      <c r="H228" s="8" t="s">
        <v>201</v>
      </c>
      <c r="I228" s="6" t="s">
        <v>211</v>
      </c>
      <c r="Y228" s="5">
        <v>262.8</v>
      </c>
      <c r="Z228" s="4">
        <v>5.2389999999999999</v>
      </c>
      <c r="AA228" s="4">
        <f>(Y228*Z228)/10</f>
        <v>137.68091999999999</v>
      </c>
      <c r="AB228" s="15" t="s">
        <v>202</v>
      </c>
      <c r="AC228" s="80" t="s">
        <v>197</v>
      </c>
    </row>
    <row r="229" spans="1:29" ht="15.6">
      <c r="A229" s="4">
        <v>4</v>
      </c>
      <c r="B229" s="4">
        <v>184</v>
      </c>
      <c r="C229" s="16" t="s">
        <v>368</v>
      </c>
      <c r="D229" s="4">
        <v>291</v>
      </c>
      <c r="E229" s="6" t="s">
        <v>296</v>
      </c>
      <c r="F229" s="4" t="s">
        <v>193</v>
      </c>
      <c r="G229" s="4" t="s">
        <v>200</v>
      </c>
      <c r="H229" s="8" t="s">
        <v>201</v>
      </c>
      <c r="I229" s="6" t="s">
        <v>211</v>
      </c>
      <c r="V229" s="17">
        <v>233.1</v>
      </c>
      <c r="W229" s="4">
        <v>6.1020000000000003</v>
      </c>
      <c r="X229" s="4">
        <f>(V229*W229)/10</f>
        <v>142.23761999999999</v>
      </c>
      <c r="AB229" s="15" t="s">
        <v>202</v>
      </c>
      <c r="AC229" s="80" t="s">
        <v>197</v>
      </c>
    </row>
    <row r="230" spans="1:29" ht="15.6">
      <c r="A230" s="4">
        <v>4</v>
      </c>
      <c r="B230" s="4">
        <v>90</v>
      </c>
      <c r="C230" s="5" t="s">
        <v>369</v>
      </c>
      <c r="D230" s="5">
        <v>314</v>
      </c>
      <c r="E230" s="6" t="s">
        <v>296</v>
      </c>
      <c r="F230" s="4" t="s">
        <v>193</v>
      </c>
      <c r="G230" s="4" t="s">
        <v>200</v>
      </c>
      <c r="H230" s="8" t="s">
        <v>201</v>
      </c>
      <c r="I230" s="6" t="s">
        <v>224</v>
      </c>
      <c r="Y230" s="5">
        <v>258.8</v>
      </c>
      <c r="Z230" s="4">
        <v>5.2389999999999999</v>
      </c>
      <c r="AA230" s="4">
        <f>(Y230*Z230)/10</f>
        <v>135.58532</v>
      </c>
      <c r="AB230" s="15" t="s">
        <v>202</v>
      </c>
      <c r="AC230" s="80" t="s">
        <v>197</v>
      </c>
    </row>
    <row r="231" spans="1:29" ht="15.6">
      <c r="A231" s="4">
        <v>4</v>
      </c>
      <c r="B231" s="4">
        <v>149</v>
      </c>
      <c r="C231" s="16" t="s">
        <v>369</v>
      </c>
      <c r="D231" s="4">
        <v>286</v>
      </c>
      <c r="E231" s="6" t="s">
        <v>296</v>
      </c>
      <c r="F231" s="4" t="s">
        <v>193</v>
      </c>
      <c r="G231" s="4" t="s">
        <v>200</v>
      </c>
      <c r="H231" s="8" t="s">
        <v>201</v>
      </c>
      <c r="I231" s="6" t="s">
        <v>211</v>
      </c>
      <c r="V231" s="17">
        <v>217.8</v>
      </c>
      <c r="W231" s="4">
        <v>6.1020000000000003</v>
      </c>
      <c r="X231" s="4">
        <f>(V231*W231)/10</f>
        <v>132.90156000000002</v>
      </c>
      <c r="AB231" s="15" t="s">
        <v>202</v>
      </c>
      <c r="AC231" s="80" t="s">
        <v>197</v>
      </c>
    </row>
    <row r="232" spans="1:29" ht="15.6">
      <c r="A232" s="4">
        <v>4</v>
      </c>
      <c r="B232" s="4">
        <v>92</v>
      </c>
      <c r="C232" s="5" t="s">
        <v>370</v>
      </c>
      <c r="D232" s="5">
        <v>307</v>
      </c>
      <c r="E232" s="6" t="s">
        <v>296</v>
      </c>
      <c r="F232" s="4" t="s">
        <v>193</v>
      </c>
      <c r="G232" s="4" t="s">
        <v>200</v>
      </c>
      <c r="H232" s="8" t="s">
        <v>201</v>
      </c>
      <c r="I232" s="6" t="s">
        <v>224</v>
      </c>
      <c r="Y232" s="5">
        <v>259.85000000000002</v>
      </c>
      <c r="Z232" s="4">
        <v>5.2389999999999999</v>
      </c>
      <c r="AA232" s="4">
        <f>(Y232*Z232)/10</f>
        <v>136.13541500000002</v>
      </c>
      <c r="AB232" s="15" t="s">
        <v>202</v>
      </c>
      <c r="AC232" s="80" t="s">
        <v>197</v>
      </c>
    </row>
    <row r="233" spans="1:29" ht="15.6">
      <c r="A233" s="4">
        <v>4</v>
      </c>
      <c r="B233" s="4">
        <v>118</v>
      </c>
      <c r="C233" s="7" t="s">
        <v>371</v>
      </c>
      <c r="D233" s="8"/>
      <c r="E233" s="6" t="s">
        <v>296</v>
      </c>
      <c r="F233" s="4" t="s">
        <v>193</v>
      </c>
      <c r="G233" s="4" t="s">
        <v>200</v>
      </c>
      <c r="H233" s="8" t="s">
        <v>201</v>
      </c>
      <c r="Y233" s="5">
        <v>277</v>
      </c>
      <c r="Z233" s="4">
        <v>5.2389999999999999</v>
      </c>
      <c r="AA233" s="4">
        <f>(Y233*Z233)/10</f>
        <v>145.12029999999999</v>
      </c>
      <c r="AB233" s="15" t="s">
        <v>202</v>
      </c>
      <c r="AC233" s="80" t="s">
        <v>197</v>
      </c>
    </row>
    <row r="234" spans="1:29" ht="15.6">
      <c r="A234" s="4">
        <v>4</v>
      </c>
      <c r="B234" s="4">
        <v>134</v>
      </c>
      <c r="C234" s="16" t="s">
        <v>372</v>
      </c>
      <c r="D234" s="4">
        <v>250</v>
      </c>
      <c r="E234" s="6" t="s">
        <v>296</v>
      </c>
      <c r="F234" s="4" t="s">
        <v>193</v>
      </c>
      <c r="G234" s="4" t="s">
        <v>200</v>
      </c>
      <c r="H234" s="8" t="s">
        <v>201</v>
      </c>
      <c r="I234" s="6" t="s">
        <v>224</v>
      </c>
      <c r="V234" s="17">
        <v>211.8</v>
      </c>
      <c r="W234" s="4">
        <v>6.1020000000000003</v>
      </c>
      <c r="X234" s="4">
        <f>(V234*W234)/10</f>
        <v>129.24036000000001</v>
      </c>
      <c r="AB234" s="15" t="s">
        <v>202</v>
      </c>
      <c r="AC234" s="80" t="s">
        <v>197</v>
      </c>
    </row>
    <row r="235" spans="1:29" ht="15.6">
      <c r="A235" s="4">
        <v>4</v>
      </c>
      <c r="B235" s="4">
        <v>181</v>
      </c>
      <c r="C235" s="16" t="s">
        <v>373</v>
      </c>
      <c r="D235" s="4">
        <v>281</v>
      </c>
      <c r="E235" s="6" t="s">
        <v>296</v>
      </c>
      <c r="F235" s="4" t="s">
        <v>193</v>
      </c>
      <c r="G235" s="4" t="s">
        <v>200</v>
      </c>
      <c r="H235" s="8" t="s">
        <v>201</v>
      </c>
      <c r="I235" s="6" t="s">
        <v>211</v>
      </c>
      <c r="V235" s="17">
        <v>229.8</v>
      </c>
      <c r="W235" s="4">
        <v>6.1020000000000003</v>
      </c>
      <c r="X235" s="4">
        <f>(V235*W235)/10</f>
        <v>140.22396000000001</v>
      </c>
      <c r="AB235" s="15" t="s">
        <v>202</v>
      </c>
      <c r="AC235" s="80" t="s">
        <v>197</v>
      </c>
    </row>
    <row r="236" spans="1:29" ht="15.6">
      <c r="A236" s="4">
        <v>4</v>
      </c>
      <c r="B236" s="4">
        <v>132</v>
      </c>
      <c r="C236" s="16" t="s">
        <v>374</v>
      </c>
      <c r="D236" s="4">
        <v>244</v>
      </c>
      <c r="E236" s="6" t="s">
        <v>296</v>
      </c>
      <c r="F236" s="4" t="s">
        <v>193</v>
      </c>
      <c r="G236" s="4" t="s">
        <v>200</v>
      </c>
      <c r="H236" s="8" t="s">
        <v>201</v>
      </c>
      <c r="I236" s="6" t="s">
        <v>224</v>
      </c>
      <c r="V236" s="17">
        <v>210.2</v>
      </c>
      <c r="W236" s="4">
        <v>6.1020000000000003</v>
      </c>
      <c r="X236" s="4">
        <f>(V236*W236)/10</f>
        <v>128.26403999999999</v>
      </c>
      <c r="AB236" s="15" t="s">
        <v>202</v>
      </c>
      <c r="AC236" s="80" t="s">
        <v>197</v>
      </c>
    </row>
    <row r="237" spans="1:29" ht="15.6">
      <c r="A237" s="4">
        <v>4</v>
      </c>
      <c r="B237" s="4">
        <v>114</v>
      </c>
      <c r="C237" s="5" t="s">
        <v>375</v>
      </c>
      <c r="D237" s="5">
        <v>321</v>
      </c>
      <c r="E237" s="6" t="s">
        <v>296</v>
      </c>
      <c r="F237" s="4" t="s">
        <v>193</v>
      </c>
      <c r="G237" s="4" t="s">
        <v>200</v>
      </c>
      <c r="H237" s="8" t="s">
        <v>201</v>
      </c>
      <c r="I237" s="6" t="s">
        <v>211</v>
      </c>
      <c r="Y237" s="5">
        <v>275.10000000000002</v>
      </c>
      <c r="Z237" s="4">
        <v>5.2389999999999999</v>
      </c>
      <c r="AA237" s="4">
        <f>(Y237*Z237)/10</f>
        <v>144.12488999999999</v>
      </c>
      <c r="AB237" s="15" t="s">
        <v>202</v>
      </c>
      <c r="AC237" s="80" t="s">
        <v>197</v>
      </c>
    </row>
    <row r="238" spans="1:29" ht="15.6">
      <c r="A238" s="4">
        <v>4</v>
      </c>
      <c r="B238" s="4">
        <v>177</v>
      </c>
      <c r="C238" s="16" t="s">
        <v>376</v>
      </c>
      <c r="D238" s="4">
        <v>277</v>
      </c>
      <c r="E238" s="6" t="s">
        <v>296</v>
      </c>
      <c r="F238" s="4" t="s">
        <v>193</v>
      </c>
      <c r="G238" s="4" t="s">
        <v>200</v>
      </c>
      <c r="H238" s="8" t="s">
        <v>201</v>
      </c>
      <c r="I238" s="6" t="s">
        <v>211</v>
      </c>
      <c r="V238" s="17">
        <v>227.95</v>
      </c>
      <c r="W238" s="4">
        <v>6.1020000000000003</v>
      </c>
      <c r="X238" s="4">
        <f>(V238*W238)/10</f>
        <v>139.09509</v>
      </c>
      <c r="AB238" s="15" t="s">
        <v>202</v>
      </c>
      <c r="AC238" s="80" t="s">
        <v>197</v>
      </c>
    </row>
    <row r="239" spans="1:29" ht="15.6">
      <c r="A239" s="4">
        <v>4</v>
      </c>
      <c r="B239" s="4">
        <v>76</v>
      </c>
      <c r="C239" s="5" t="s">
        <v>377</v>
      </c>
      <c r="D239" s="5">
        <v>301</v>
      </c>
      <c r="E239" s="6" t="s">
        <v>296</v>
      </c>
      <c r="F239" s="4" t="s">
        <v>193</v>
      </c>
      <c r="G239" s="4" t="s">
        <v>200</v>
      </c>
      <c r="H239" s="8" t="s">
        <v>201</v>
      </c>
      <c r="I239" s="6" t="s">
        <v>224</v>
      </c>
      <c r="Y239" s="5">
        <v>251.2</v>
      </c>
      <c r="Z239" s="4">
        <v>5.2389999999999999</v>
      </c>
      <c r="AA239" s="4">
        <f>(Y239*Z239)/10</f>
        <v>131.60368</v>
      </c>
      <c r="AB239" s="15" t="s">
        <v>202</v>
      </c>
      <c r="AC239" s="80" t="s">
        <v>197</v>
      </c>
    </row>
    <row r="240" spans="1:29" ht="15.6">
      <c r="A240" s="4">
        <v>4</v>
      </c>
      <c r="B240" s="4">
        <v>169</v>
      </c>
      <c r="C240" s="16" t="s">
        <v>378</v>
      </c>
      <c r="D240" s="4">
        <v>241</v>
      </c>
      <c r="E240" s="6" t="s">
        <v>296</v>
      </c>
      <c r="F240" s="4" t="s">
        <v>193</v>
      </c>
      <c r="G240" s="4" t="s">
        <v>200</v>
      </c>
      <c r="H240" s="8" t="s">
        <v>201</v>
      </c>
      <c r="I240" s="6" t="s">
        <v>224</v>
      </c>
      <c r="V240" s="17">
        <v>224.4</v>
      </c>
      <c r="W240" s="4">
        <v>6.1020000000000003</v>
      </c>
      <c r="X240" s="4">
        <f>(V240*W240)/10</f>
        <v>136.92887999999999</v>
      </c>
      <c r="AB240" s="15" t="s">
        <v>202</v>
      </c>
      <c r="AC240" s="80" t="s">
        <v>197</v>
      </c>
    </row>
    <row r="241" spans="1:29" ht="15.6">
      <c r="A241" s="4">
        <v>4</v>
      </c>
      <c r="B241" s="4">
        <v>100</v>
      </c>
      <c r="C241" s="5" t="s">
        <v>379</v>
      </c>
      <c r="D241" s="5">
        <v>327</v>
      </c>
      <c r="E241" s="6" t="s">
        <v>296</v>
      </c>
      <c r="F241" s="4" t="s">
        <v>193</v>
      </c>
      <c r="G241" s="4" t="s">
        <v>200</v>
      </c>
      <c r="H241" s="8" t="s">
        <v>201</v>
      </c>
      <c r="I241" s="6" t="s">
        <v>211</v>
      </c>
      <c r="Y241" s="5">
        <v>267.39999999999998</v>
      </c>
      <c r="Z241" s="4">
        <v>5.2389999999999999</v>
      </c>
      <c r="AA241" s="4">
        <f>(Y241*Z241)/10</f>
        <v>140.09085999999996</v>
      </c>
      <c r="AB241" s="15" t="s">
        <v>202</v>
      </c>
      <c r="AC241" s="80" t="s">
        <v>197</v>
      </c>
    </row>
    <row r="242" spans="1:29" ht="15.6">
      <c r="A242" s="4">
        <v>4</v>
      </c>
      <c r="B242" s="4">
        <v>189</v>
      </c>
      <c r="C242" s="16" t="s">
        <v>380</v>
      </c>
      <c r="D242" s="4">
        <v>280</v>
      </c>
      <c r="E242" s="6" t="s">
        <v>296</v>
      </c>
      <c r="F242" s="4" t="s">
        <v>193</v>
      </c>
      <c r="G242" s="4" t="s">
        <v>200</v>
      </c>
      <c r="H242" s="8" t="s">
        <v>201</v>
      </c>
      <c r="I242" s="6" t="s">
        <v>211</v>
      </c>
      <c r="V242" s="17">
        <v>237.6</v>
      </c>
      <c r="W242" s="4">
        <v>6.1020000000000003</v>
      </c>
      <c r="X242" s="4">
        <f>(V242*W242)/10</f>
        <v>144.98352</v>
      </c>
      <c r="AB242" s="15" t="s">
        <v>202</v>
      </c>
      <c r="AC242" s="80" t="s">
        <v>197</v>
      </c>
    </row>
    <row r="243" spans="1:29" ht="15.6">
      <c r="A243" s="4">
        <v>4</v>
      </c>
      <c r="B243" s="4">
        <v>88</v>
      </c>
      <c r="C243" s="5" t="s">
        <v>381</v>
      </c>
      <c r="D243" s="5">
        <v>305</v>
      </c>
      <c r="E243" s="6" t="s">
        <v>296</v>
      </c>
      <c r="F243" s="4" t="s">
        <v>193</v>
      </c>
      <c r="G243" s="4" t="s">
        <v>200</v>
      </c>
      <c r="H243" s="8" t="s">
        <v>201</v>
      </c>
      <c r="I243" s="6" t="s">
        <v>224</v>
      </c>
      <c r="Y243" s="5">
        <v>258</v>
      </c>
      <c r="Z243" s="4">
        <v>5.2389999999999999</v>
      </c>
      <c r="AA243" s="4">
        <f>(Y243*Z243)/10</f>
        <v>135.1662</v>
      </c>
      <c r="AB243" s="15" t="s">
        <v>202</v>
      </c>
      <c r="AC243" s="80" t="s">
        <v>197</v>
      </c>
    </row>
    <row r="244" spans="1:29" ht="15.6">
      <c r="A244" s="4">
        <v>4</v>
      </c>
      <c r="B244" s="4">
        <v>112</v>
      </c>
      <c r="C244" s="5" t="s">
        <v>382</v>
      </c>
      <c r="D244" s="5">
        <v>302</v>
      </c>
      <c r="E244" s="6" t="s">
        <v>296</v>
      </c>
      <c r="F244" s="4" t="s">
        <v>193</v>
      </c>
      <c r="G244" s="4" t="s">
        <v>200</v>
      </c>
      <c r="H244" s="8" t="s">
        <v>201</v>
      </c>
      <c r="I244" s="6" t="s">
        <v>224</v>
      </c>
      <c r="Y244" s="5">
        <v>274.60000000000002</v>
      </c>
      <c r="Z244" s="4">
        <v>5.2389999999999999</v>
      </c>
      <c r="AA244" s="4">
        <f>(Y244*Z244)/10</f>
        <v>143.86294000000001</v>
      </c>
      <c r="AB244" s="15" t="s">
        <v>202</v>
      </c>
      <c r="AC244" s="80" t="s">
        <v>197</v>
      </c>
    </row>
    <row r="245" spans="1:29" ht="15.6">
      <c r="A245" s="4">
        <v>4</v>
      </c>
      <c r="B245" s="4">
        <v>153</v>
      </c>
      <c r="C245" s="16" t="s">
        <v>383</v>
      </c>
      <c r="D245" s="4">
        <v>288</v>
      </c>
      <c r="E245" s="6" t="s">
        <v>296</v>
      </c>
      <c r="F245" s="4" t="s">
        <v>193</v>
      </c>
      <c r="G245" s="4" t="s">
        <v>200</v>
      </c>
      <c r="H245" s="8" t="s">
        <v>201</v>
      </c>
      <c r="I245" s="6" t="s">
        <v>211</v>
      </c>
      <c r="V245" s="17">
        <v>218.75</v>
      </c>
      <c r="W245" s="4">
        <v>6.1020000000000003</v>
      </c>
      <c r="X245" s="4">
        <f>(V245*W245)/10</f>
        <v>133.48124999999999</v>
      </c>
      <c r="AB245" s="15" t="s">
        <v>202</v>
      </c>
      <c r="AC245" s="80" t="s">
        <v>197</v>
      </c>
    </row>
    <row r="246" spans="1:29" ht="15.6">
      <c r="A246" s="4">
        <v>4</v>
      </c>
      <c r="B246" s="4">
        <v>135</v>
      </c>
      <c r="C246" s="16" t="s">
        <v>284</v>
      </c>
      <c r="D246" s="4">
        <v>251</v>
      </c>
      <c r="E246" s="6" t="s">
        <v>296</v>
      </c>
      <c r="F246" s="4" t="s">
        <v>193</v>
      </c>
      <c r="G246" s="4" t="s">
        <v>200</v>
      </c>
      <c r="H246" s="8" t="s">
        <v>201</v>
      </c>
      <c r="I246" s="6" t="s">
        <v>224</v>
      </c>
      <c r="V246" s="17">
        <v>212.3</v>
      </c>
      <c r="W246" s="4">
        <v>6.1020000000000003</v>
      </c>
      <c r="X246" s="4">
        <f>(V246*W246)/10</f>
        <v>129.54545999999999</v>
      </c>
      <c r="AB246" s="15" t="s">
        <v>202</v>
      </c>
      <c r="AC246" s="80" t="s">
        <v>197</v>
      </c>
    </row>
    <row r="247" spans="1:29" ht="15.6">
      <c r="A247" s="4">
        <v>4</v>
      </c>
      <c r="B247" s="4">
        <v>165</v>
      </c>
      <c r="C247" s="16" t="s">
        <v>384</v>
      </c>
      <c r="D247" s="4">
        <v>284</v>
      </c>
      <c r="E247" s="6" t="s">
        <v>296</v>
      </c>
      <c r="F247" s="4" t="s">
        <v>193</v>
      </c>
      <c r="G247" s="4" t="s">
        <v>200</v>
      </c>
      <c r="H247" s="8" t="s">
        <v>201</v>
      </c>
      <c r="I247" s="6" t="s">
        <v>211</v>
      </c>
      <c r="V247" s="17">
        <v>223.6</v>
      </c>
      <c r="W247" s="4">
        <v>6.1020000000000003</v>
      </c>
      <c r="X247" s="4">
        <f>(V247*W247)/10</f>
        <v>136.44072</v>
      </c>
      <c r="AB247" s="15" t="s">
        <v>202</v>
      </c>
      <c r="AC247" s="80" t="s">
        <v>197</v>
      </c>
    </row>
    <row r="248" spans="1:29" ht="15.6">
      <c r="A248" s="4">
        <v>4</v>
      </c>
      <c r="B248" s="4">
        <v>111</v>
      </c>
      <c r="C248" s="5" t="s">
        <v>385</v>
      </c>
      <c r="D248" s="5">
        <v>308</v>
      </c>
      <c r="E248" s="6" t="s">
        <v>296</v>
      </c>
      <c r="F248" s="4" t="s">
        <v>193</v>
      </c>
      <c r="G248" s="4" t="s">
        <v>200</v>
      </c>
      <c r="H248" s="8" t="s">
        <v>201</v>
      </c>
      <c r="I248" s="6" t="s">
        <v>224</v>
      </c>
      <c r="Y248" s="5">
        <v>274.10000000000002</v>
      </c>
      <c r="Z248" s="4">
        <v>5.2389999999999999</v>
      </c>
      <c r="AA248" s="4">
        <f>(Y248*Z248)/10</f>
        <v>143.60099</v>
      </c>
      <c r="AB248" s="15" t="s">
        <v>202</v>
      </c>
      <c r="AC248" s="80" t="s">
        <v>197</v>
      </c>
    </row>
    <row r="249" spans="1:29" ht="15.6">
      <c r="A249" s="4">
        <v>4</v>
      </c>
      <c r="B249" s="4">
        <v>136</v>
      </c>
      <c r="C249" s="16" t="s">
        <v>386</v>
      </c>
      <c r="D249" s="4">
        <v>735</v>
      </c>
      <c r="E249" s="6" t="s">
        <v>296</v>
      </c>
      <c r="F249" s="4" t="s">
        <v>193</v>
      </c>
      <c r="G249" s="4" t="s">
        <v>200</v>
      </c>
      <c r="H249" s="8" t="s">
        <v>201</v>
      </c>
      <c r="I249" s="6" t="s">
        <v>224</v>
      </c>
      <c r="V249" s="17">
        <v>212.4</v>
      </c>
      <c r="W249" s="4">
        <v>6.1020000000000003</v>
      </c>
      <c r="X249" s="4">
        <f>(V249*W249)/10</f>
        <v>129.60648</v>
      </c>
      <c r="AB249" s="15" t="s">
        <v>202</v>
      </c>
      <c r="AC249" s="80" t="s">
        <v>197</v>
      </c>
    </row>
    <row r="250" spans="1:29" ht="15.6">
      <c r="A250" s="4">
        <v>4</v>
      </c>
      <c r="B250" s="4">
        <v>179</v>
      </c>
      <c r="C250" s="16" t="s">
        <v>386</v>
      </c>
      <c r="D250" s="4">
        <v>735</v>
      </c>
      <c r="E250" s="6" t="s">
        <v>296</v>
      </c>
      <c r="F250" s="4" t="s">
        <v>193</v>
      </c>
      <c r="G250" s="4" t="s">
        <v>200</v>
      </c>
      <c r="H250" s="8" t="s">
        <v>201</v>
      </c>
      <c r="I250" s="6" t="s">
        <v>224</v>
      </c>
      <c r="V250" s="17">
        <v>228.4</v>
      </c>
      <c r="W250" s="4">
        <v>6.1020000000000003</v>
      </c>
      <c r="X250" s="4">
        <f>(V250*W250)/10</f>
        <v>139.36968000000002</v>
      </c>
      <c r="AB250" s="15" t="s">
        <v>202</v>
      </c>
      <c r="AC250" s="80" t="s">
        <v>197</v>
      </c>
    </row>
    <row r="251" spans="1:29" ht="15.6">
      <c r="A251" s="4">
        <v>4</v>
      </c>
      <c r="B251" s="4">
        <v>71</v>
      </c>
      <c r="C251" s="5" t="s">
        <v>387</v>
      </c>
      <c r="D251" s="5">
        <v>738</v>
      </c>
      <c r="E251" s="6" t="s">
        <v>296</v>
      </c>
      <c r="F251" s="4" t="s">
        <v>193</v>
      </c>
      <c r="G251" s="4" t="s">
        <v>200</v>
      </c>
      <c r="H251" s="8" t="s">
        <v>201</v>
      </c>
      <c r="I251" s="6" t="s">
        <v>224</v>
      </c>
      <c r="Y251" s="5">
        <v>241.1</v>
      </c>
      <c r="Z251" s="4">
        <v>5.2389999999999999</v>
      </c>
      <c r="AA251" s="4">
        <f>(Y251*Z251)/10</f>
        <v>126.31228999999999</v>
      </c>
      <c r="AB251" s="15" t="s">
        <v>202</v>
      </c>
      <c r="AC251" s="80" t="s">
        <v>197</v>
      </c>
    </row>
    <row r="252" spans="1:29" ht="15.6">
      <c r="A252" s="4">
        <v>4</v>
      </c>
      <c r="B252" s="4">
        <v>191</v>
      </c>
      <c r="C252" s="7" t="s">
        <v>388</v>
      </c>
      <c r="E252" s="6" t="s">
        <v>296</v>
      </c>
      <c r="F252" s="4" t="s">
        <v>193</v>
      </c>
      <c r="G252" s="4" t="s">
        <v>200</v>
      </c>
      <c r="H252" s="8" t="s">
        <v>201</v>
      </c>
      <c r="V252" s="17">
        <v>245</v>
      </c>
      <c r="W252" s="4">
        <v>6.1020000000000003</v>
      </c>
      <c r="X252" s="4">
        <f>(V252*W252)/10</f>
        <v>149.499</v>
      </c>
      <c r="AB252" s="15" t="s">
        <v>202</v>
      </c>
      <c r="AC252" s="80" t="s">
        <v>197</v>
      </c>
    </row>
    <row r="253" spans="1:29" ht="15.6">
      <c r="A253" s="4">
        <v>4</v>
      </c>
      <c r="B253" s="4">
        <v>154</v>
      </c>
      <c r="C253" s="7" t="s">
        <v>389</v>
      </c>
      <c r="E253" s="6" t="s">
        <v>296</v>
      </c>
      <c r="F253" s="4" t="s">
        <v>193</v>
      </c>
      <c r="G253" s="4" t="s">
        <v>200</v>
      </c>
      <c r="H253" s="8" t="s">
        <v>201</v>
      </c>
      <c r="V253" s="17">
        <v>219</v>
      </c>
      <c r="W253" s="4">
        <v>6.1020000000000003</v>
      </c>
      <c r="X253" s="4">
        <f>(V253*W253)/10</f>
        <v>133.63380000000001</v>
      </c>
      <c r="AB253" s="15" t="s">
        <v>202</v>
      </c>
      <c r="AC253" s="80" t="s">
        <v>197</v>
      </c>
    </row>
    <row r="254" spans="1:29" ht="15.6">
      <c r="A254" s="4">
        <v>4</v>
      </c>
      <c r="B254" s="4">
        <v>175</v>
      </c>
      <c r="C254" s="7" t="s">
        <v>390</v>
      </c>
      <c r="E254" s="6" t="s">
        <v>296</v>
      </c>
      <c r="F254" s="4" t="s">
        <v>193</v>
      </c>
      <c r="G254" s="4" t="s">
        <v>200</v>
      </c>
      <c r="H254" s="8" t="s">
        <v>201</v>
      </c>
      <c r="V254" s="17">
        <v>227</v>
      </c>
      <c r="W254" s="4">
        <v>6.1020000000000003</v>
      </c>
      <c r="X254" s="4">
        <f>(V254*W254)/10</f>
        <v>138.5154</v>
      </c>
      <c r="AB254" s="15" t="s">
        <v>202</v>
      </c>
      <c r="AC254" s="80" t="s">
        <v>197</v>
      </c>
    </row>
    <row r="255" spans="1:29" ht="15.6">
      <c r="A255" s="4">
        <v>4</v>
      </c>
      <c r="B255" s="4">
        <v>115</v>
      </c>
      <c r="C255" s="7" t="s">
        <v>391</v>
      </c>
      <c r="D255" s="8"/>
      <c r="E255" s="6" t="s">
        <v>296</v>
      </c>
      <c r="F255" s="4" t="s">
        <v>193</v>
      </c>
      <c r="G255" s="4" t="s">
        <v>200</v>
      </c>
      <c r="H255" s="8" t="s">
        <v>201</v>
      </c>
      <c r="Y255" s="5">
        <v>276</v>
      </c>
      <c r="Z255" s="4">
        <v>5.2389999999999999</v>
      </c>
      <c r="AA255" s="4">
        <f>(Y255*Z255)/10</f>
        <v>144.59639999999999</v>
      </c>
      <c r="AB255" s="15" t="s">
        <v>202</v>
      </c>
      <c r="AC255" s="80" t="s">
        <v>197</v>
      </c>
    </row>
    <row r="256" spans="1:29" ht="15.6">
      <c r="A256" s="4">
        <v>4</v>
      </c>
      <c r="B256" s="4">
        <v>74</v>
      </c>
      <c r="C256" s="5" t="s">
        <v>392</v>
      </c>
      <c r="D256" s="5">
        <v>317</v>
      </c>
      <c r="E256" s="6" t="s">
        <v>296</v>
      </c>
      <c r="F256" s="4" t="s">
        <v>193</v>
      </c>
      <c r="G256" s="4" t="s">
        <v>200</v>
      </c>
      <c r="H256" s="8" t="s">
        <v>201</v>
      </c>
      <c r="I256" s="6" t="s">
        <v>224</v>
      </c>
      <c r="Y256" s="5">
        <v>247.4</v>
      </c>
      <c r="Z256" s="4">
        <v>5.2389999999999999</v>
      </c>
      <c r="AA256" s="4">
        <f>(Y256*Z256)/10</f>
        <v>129.61286000000001</v>
      </c>
      <c r="AB256" s="15" t="s">
        <v>202</v>
      </c>
      <c r="AC256" s="80" t="s">
        <v>197</v>
      </c>
    </row>
    <row r="257" spans="1:29" ht="15.6">
      <c r="A257" s="4">
        <v>4</v>
      </c>
      <c r="B257" s="4">
        <v>75</v>
      </c>
      <c r="C257" s="7" t="s">
        <v>393</v>
      </c>
      <c r="D257" s="8"/>
      <c r="E257" s="6" t="s">
        <v>296</v>
      </c>
      <c r="F257" s="4" t="s">
        <v>193</v>
      </c>
      <c r="G257" s="4" t="s">
        <v>200</v>
      </c>
      <c r="H257" s="8" t="s">
        <v>201</v>
      </c>
      <c r="Y257" s="5">
        <v>249</v>
      </c>
      <c r="Z257" s="4">
        <v>5.2389999999999999</v>
      </c>
      <c r="AA257" s="4">
        <f>(Y257*Z257)/10</f>
        <v>130.4511</v>
      </c>
      <c r="AB257" s="15" t="s">
        <v>202</v>
      </c>
      <c r="AC257" s="80" t="s">
        <v>197</v>
      </c>
    </row>
    <row r="258" spans="1:29" ht="15.6">
      <c r="A258" s="4">
        <v>4</v>
      </c>
      <c r="B258" s="4">
        <v>121</v>
      </c>
      <c r="C258" s="5" t="s">
        <v>291</v>
      </c>
      <c r="D258" s="6" t="s">
        <v>248</v>
      </c>
      <c r="E258" s="6" t="s">
        <v>296</v>
      </c>
      <c r="F258" s="4" t="s">
        <v>193</v>
      </c>
      <c r="G258" s="4" t="s">
        <v>200</v>
      </c>
      <c r="H258" s="8" t="s">
        <v>201</v>
      </c>
      <c r="I258" s="6" t="s">
        <v>224</v>
      </c>
      <c r="Y258" s="5">
        <v>279.39999999999998</v>
      </c>
      <c r="Z258" s="4">
        <v>5.2389999999999999</v>
      </c>
      <c r="AA258" s="4">
        <f>(Y258*Z258)/10</f>
        <v>146.37765999999999</v>
      </c>
      <c r="AB258" s="15" t="s">
        <v>202</v>
      </c>
      <c r="AC258" s="80" t="s">
        <v>197</v>
      </c>
    </row>
    <row r="259" spans="1:29" ht="15.6">
      <c r="A259" s="4">
        <v>4</v>
      </c>
      <c r="B259" s="4">
        <v>251</v>
      </c>
      <c r="C259" s="7" t="s">
        <v>291</v>
      </c>
      <c r="D259" s="8" t="s">
        <v>292</v>
      </c>
      <c r="E259" s="4" t="s">
        <v>296</v>
      </c>
      <c r="F259" s="4" t="s">
        <v>193</v>
      </c>
      <c r="G259" s="4" t="s">
        <v>200</v>
      </c>
      <c r="H259" s="8" t="s">
        <v>201</v>
      </c>
      <c r="I259" s="4" t="s">
        <v>224</v>
      </c>
      <c r="M259" s="5">
        <v>408.2</v>
      </c>
      <c r="N259" s="4">
        <v>3.5009999999999999</v>
      </c>
      <c r="O259" s="4">
        <f>(M259*N259)/10</f>
        <v>142.91082</v>
      </c>
      <c r="AB259" s="15" t="s">
        <v>202</v>
      </c>
      <c r="AC259" s="80" t="s">
        <v>197</v>
      </c>
    </row>
    <row r="260" spans="1:29" ht="15.6">
      <c r="A260" s="4">
        <v>4</v>
      </c>
      <c r="B260" s="4">
        <v>73</v>
      </c>
      <c r="C260" s="5" t="s">
        <v>394</v>
      </c>
      <c r="D260" s="5">
        <v>765</v>
      </c>
      <c r="E260" s="6" t="s">
        <v>296</v>
      </c>
      <c r="F260" s="4" t="s">
        <v>193</v>
      </c>
      <c r="G260" s="4" t="s">
        <v>200</v>
      </c>
      <c r="H260" s="8" t="s">
        <v>201</v>
      </c>
      <c r="I260" s="6" t="s">
        <v>224</v>
      </c>
      <c r="Y260" s="5">
        <v>247.2</v>
      </c>
      <c r="Z260" s="4">
        <v>5.2389999999999999</v>
      </c>
      <c r="AA260" s="4">
        <f>(Y260*Z260)/10</f>
        <v>129.50808000000001</v>
      </c>
      <c r="AB260" s="15" t="s">
        <v>202</v>
      </c>
      <c r="AC260" s="80" t="s">
        <v>197</v>
      </c>
    </row>
    <row r="261" spans="1:29" ht="15.6">
      <c r="A261" s="4">
        <v>4</v>
      </c>
      <c r="B261" s="4">
        <v>69</v>
      </c>
      <c r="C261" s="5" t="s">
        <v>395</v>
      </c>
      <c r="D261" s="5">
        <v>746</v>
      </c>
      <c r="E261" s="6" t="s">
        <v>296</v>
      </c>
      <c r="F261" s="4" t="s">
        <v>193</v>
      </c>
      <c r="G261" s="4" t="s">
        <v>200</v>
      </c>
      <c r="H261" s="8" t="s">
        <v>201</v>
      </c>
      <c r="I261" s="6" t="s">
        <v>224</v>
      </c>
      <c r="Y261" s="5">
        <v>235.4</v>
      </c>
      <c r="Z261" s="4">
        <v>5.2389999999999999</v>
      </c>
      <c r="AA261" s="4">
        <f>(Y261*Z261)/10</f>
        <v>123.32606000000001</v>
      </c>
      <c r="AB261" s="15" t="s">
        <v>202</v>
      </c>
      <c r="AC261" s="80" t="s">
        <v>197</v>
      </c>
    </row>
    <row r="262" spans="1:29" ht="15.6">
      <c r="A262" s="4">
        <v>4</v>
      </c>
      <c r="B262" s="4">
        <v>164</v>
      </c>
      <c r="C262" s="16" t="s">
        <v>396</v>
      </c>
      <c r="D262" s="4">
        <v>798</v>
      </c>
      <c r="E262" s="6" t="s">
        <v>296</v>
      </c>
      <c r="F262" s="4" t="s">
        <v>193</v>
      </c>
      <c r="G262" s="4" t="s">
        <v>200</v>
      </c>
      <c r="H262" s="8" t="s">
        <v>201</v>
      </c>
      <c r="I262" s="6" t="s">
        <v>224</v>
      </c>
      <c r="V262" s="17">
        <v>223.4</v>
      </c>
      <c r="W262" s="4">
        <v>6.1020000000000003</v>
      </c>
      <c r="X262" s="4">
        <f>(V262*W262)/10</f>
        <v>136.31868000000003</v>
      </c>
      <c r="AB262" s="15" t="s">
        <v>202</v>
      </c>
      <c r="AC262" s="80" t="s">
        <v>197</v>
      </c>
    </row>
    <row r="263" spans="1:29" ht="15.6">
      <c r="A263" s="4">
        <v>4</v>
      </c>
      <c r="B263" s="4">
        <v>152</v>
      </c>
      <c r="C263" s="16" t="s">
        <v>397</v>
      </c>
      <c r="D263" s="4" t="s">
        <v>365</v>
      </c>
      <c r="E263" s="6" t="s">
        <v>296</v>
      </c>
      <c r="F263" s="4" t="s">
        <v>193</v>
      </c>
      <c r="G263" s="4" t="s">
        <v>200</v>
      </c>
      <c r="H263" s="8" t="s">
        <v>201</v>
      </c>
      <c r="I263" s="6" t="s">
        <v>211</v>
      </c>
      <c r="V263" s="17">
        <v>218.4</v>
      </c>
      <c r="W263" s="4">
        <v>6.1020000000000003</v>
      </c>
      <c r="X263" s="4">
        <f>(V263*W263)/10</f>
        <v>133.26768000000001</v>
      </c>
      <c r="AB263" s="15" t="s">
        <v>202</v>
      </c>
      <c r="AC263" s="80" t="s">
        <v>197</v>
      </c>
    </row>
    <row r="264" spans="1:29" ht="15.6">
      <c r="A264" s="4">
        <v>4</v>
      </c>
      <c r="B264" s="4">
        <v>129</v>
      </c>
      <c r="C264" s="16" t="s">
        <v>398</v>
      </c>
      <c r="D264" s="4">
        <v>248</v>
      </c>
      <c r="E264" s="6" t="s">
        <v>296</v>
      </c>
      <c r="F264" s="4" t="s">
        <v>193</v>
      </c>
      <c r="G264" s="4" t="s">
        <v>200</v>
      </c>
      <c r="H264" s="8" t="s">
        <v>201</v>
      </c>
      <c r="I264" s="6" t="s">
        <v>224</v>
      </c>
      <c r="V264" s="17">
        <v>207.2</v>
      </c>
      <c r="W264" s="4">
        <v>6.1020000000000003</v>
      </c>
      <c r="X264" s="4">
        <f>(V264*W264)/10</f>
        <v>126.43343999999999</v>
      </c>
      <c r="AB264" s="15" t="s">
        <v>202</v>
      </c>
      <c r="AC264" s="80" t="s">
        <v>197</v>
      </c>
    </row>
    <row r="265" spans="1:29" ht="15.6">
      <c r="A265" s="4">
        <v>4</v>
      </c>
      <c r="B265" s="4">
        <v>79</v>
      </c>
      <c r="C265" s="5" t="s">
        <v>399</v>
      </c>
      <c r="D265" s="5">
        <v>799</v>
      </c>
      <c r="E265" s="6" t="s">
        <v>296</v>
      </c>
      <c r="F265" s="4" t="s">
        <v>193</v>
      </c>
      <c r="G265" s="4" t="s">
        <v>200</v>
      </c>
      <c r="H265" s="8" t="s">
        <v>201</v>
      </c>
      <c r="I265" s="6" t="s">
        <v>211</v>
      </c>
      <c r="Y265" s="5">
        <v>253.8</v>
      </c>
      <c r="Z265" s="4">
        <v>5.2389999999999999</v>
      </c>
      <c r="AA265" s="4">
        <f>(Y265*Z265)/10</f>
        <v>132.96582000000001</v>
      </c>
      <c r="AB265" s="15" t="s">
        <v>202</v>
      </c>
      <c r="AC265" s="80" t="s">
        <v>197</v>
      </c>
    </row>
    <row r="266" spans="1:29" ht="15.6">
      <c r="A266" s="4">
        <v>4</v>
      </c>
      <c r="B266" s="4">
        <v>98</v>
      </c>
      <c r="C266" s="7" t="s">
        <v>400</v>
      </c>
      <c r="D266" s="8"/>
      <c r="E266" s="6" t="s">
        <v>296</v>
      </c>
      <c r="F266" s="4" t="s">
        <v>193</v>
      </c>
      <c r="G266" s="4" t="s">
        <v>200</v>
      </c>
      <c r="H266" s="8" t="s">
        <v>201</v>
      </c>
      <c r="Y266" s="5">
        <v>263</v>
      </c>
      <c r="Z266" s="4">
        <v>5.2389999999999999</v>
      </c>
      <c r="AA266" s="4">
        <f>(Y266*Z266)/10</f>
        <v>137.78569999999999</v>
      </c>
      <c r="AB266" s="15" t="s">
        <v>202</v>
      </c>
      <c r="AC266" s="80" t="s">
        <v>197</v>
      </c>
    </row>
    <row r="267" spans="1:29" ht="15.6">
      <c r="A267" s="4">
        <v>4</v>
      </c>
      <c r="B267" s="4">
        <v>125</v>
      </c>
      <c r="C267" s="7" t="s">
        <v>401</v>
      </c>
      <c r="E267" s="6" t="s">
        <v>296</v>
      </c>
      <c r="F267" s="4" t="s">
        <v>193</v>
      </c>
      <c r="G267" s="4" t="s">
        <v>200</v>
      </c>
      <c r="H267" s="8" t="s">
        <v>201</v>
      </c>
      <c r="V267" s="17">
        <v>205</v>
      </c>
      <c r="W267" s="4">
        <v>6.1020000000000003</v>
      </c>
      <c r="X267" s="4">
        <f>(V267*W267)/10</f>
        <v>125.09100000000001</v>
      </c>
      <c r="AB267" s="15" t="s">
        <v>202</v>
      </c>
      <c r="AC267" s="80" t="s">
        <v>197</v>
      </c>
    </row>
    <row r="268" spans="1:29" ht="15.6">
      <c r="A268" s="4">
        <v>4</v>
      </c>
      <c r="B268" s="4">
        <v>137</v>
      </c>
      <c r="C268" s="7" t="s">
        <v>402</v>
      </c>
      <c r="E268" s="6" t="s">
        <v>296</v>
      </c>
      <c r="F268" s="4" t="s">
        <v>193</v>
      </c>
      <c r="G268" s="4" t="s">
        <v>200</v>
      </c>
      <c r="H268" s="8" t="s">
        <v>201</v>
      </c>
      <c r="V268" s="17">
        <v>213</v>
      </c>
      <c r="W268" s="4">
        <v>6.1020000000000003</v>
      </c>
      <c r="X268" s="4">
        <f>(V268*W268)/10</f>
        <v>129.9726</v>
      </c>
      <c r="AB268" s="15" t="s">
        <v>202</v>
      </c>
      <c r="AC268" s="80" t="s">
        <v>197</v>
      </c>
    </row>
    <row r="269" spans="1:29" ht="15.6">
      <c r="A269" s="4">
        <v>5</v>
      </c>
      <c r="B269" s="4">
        <v>256</v>
      </c>
      <c r="C269" s="27" t="s">
        <v>208</v>
      </c>
      <c r="E269" s="4" t="s">
        <v>209</v>
      </c>
      <c r="F269" s="4" t="s">
        <v>193</v>
      </c>
      <c r="G269" s="4" t="s">
        <v>200</v>
      </c>
      <c r="H269" s="8" t="s">
        <v>210</v>
      </c>
      <c r="I269" s="4" t="s">
        <v>211</v>
      </c>
      <c r="Y269" s="5">
        <v>258</v>
      </c>
      <c r="Z269" s="4">
        <v>5.2389999999999999</v>
      </c>
      <c r="AA269" s="4">
        <f>(Y269*Z269)/10</f>
        <v>135.1662</v>
      </c>
      <c r="AB269" s="15" t="s">
        <v>235</v>
      </c>
      <c r="AC269" s="80" t="s">
        <v>197</v>
      </c>
    </row>
    <row r="270" spans="1:29" ht="15.6">
      <c r="A270" s="4">
        <v>5</v>
      </c>
      <c r="B270" s="4">
        <v>257</v>
      </c>
      <c r="C270" s="5" t="s">
        <v>208</v>
      </c>
      <c r="D270" s="8"/>
      <c r="E270" s="4" t="s">
        <v>209</v>
      </c>
      <c r="F270" s="4" t="s">
        <v>193</v>
      </c>
      <c r="G270" s="4" t="s">
        <v>200</v>
      </c>
      <c r="H270" s="8" t="s">
        <v>210</v>
      </c>
      <c r="I270" s="4" t="s">
        <v>224</v>
      </c>
      <c r="Y270" s="5">
        <v>259</v>
      </c>
      <c r="Z270" s="4">
        <v>5.2389999999999999</v>
      </c>
      <c r="AA270" s="4">
        <f>(Y270*Z270)/10</f>
        <v>135.6901</v>
      </c>
      <c r="AB270" s="15" t="s">
        <v>235</v>
      </c>
      <c r="AC270" s="80" t="s">
        <v>197</v>
      </c>
    </row>
    <row r="271" spans="1:29" ht="15.6">
      <c r="A271" s="4">
        <v>5</v>
      </c>
      <c r="B271" s="4">
        <v>260</v>
      </c>
      <c r="C271" s="5" t="s">
        <v>208</v>
      </c>
      <c r="E271" s="4" t="s">
        <v>209</v>
      </c>
      <c r="F271" s="4" t="s">
        <v>193</v>
      </c>
      <c r="G271" s="4" t="s">
        <v>200</v>
      </c>
      <c r="H271" s="8" t="s">
        <v>210</v>
      </c>
      <c r="I271" s="6" t="s">
        <v>224</v>
      </c>
      <c r="V271" s="17">
        <v>218</v>
      </c>
      <c r="W271" s="4">
        <v>6.1020000000000003</v>
      </c>
      <c r="X271" s="4">
        <f>(V271*W271)/10</f>
        <v>133.02360000000002</v>
      </c>
      <c r="AB271" s="15" t="s">
        <v>235</v>
      </c>
      <c r="AC271" s="80" t="s">
        <v>197</v>
      </c>
    </row>
    <row r="272" spans="1:29" ht="15.6">
      <c r="A272" s="4">
        <v>5</v>
      </c>
      <c r="B272" s="4">
        <v>261</v>
      </c>
      <c r="C272" s="5" t="s">
        <v>208</v>
      </c>
      <c r="E272" s="4" t="s">
        <v>209</v>
      </c>
      <c r="F272" s="4" t="s">
        <v>193</v>
      </c>
      <c r="G272" s="4" t="s">
        <v>200</v>
      </c>
      <c r="H272" s="8" t="s">
        <v>210</v>
      </c>
      <c r="I272" s="4" t="s">
        <v>211</v>
      </c>
      <c r="V272" s="5">
        <v>218.5</v>
      </c>
      <c r="W272" s="4">
        <v>6.1020000000000003</v>
      </c>
      <c r="X272" s="4">
        <f>(V272*W272)/10</f>
        <v>133.3287</v>
      </c>
      <c r="AB272" s="15" t="s">
        <v>235</v>
      </c>
      <c r="AC272" s="80" t="s">
        <v>197</v>
      </c>
    </row>
    <row r="273" spans="1:29" ht="15.6">
      <c r="A273" s="4">
        <v>5</v>
      </c>
      <c r="B273" s="4">
        <v>264</v>
      </c>
      <c r="C273" s="5" t="s">
        <v>208</v>
      </c>
      <c r="E273" s="6" t="s">
        <v>209</v>
      </c>
      <c r="F273" s="4" t="s">
        <v>193</v>
      </c>
      <c r="G273" s="4" t="s">
        <v>200</v>
      </c>
      <c r="H273" s="8" t="s">
        <v>210</v>
      </c>
      <c r="I273" s="6" t="s">
        <v>224</v>
      </c>
      <c r="P273" s="5">
        <v>326.2</v>
      </c>
      <c r="Q273" s="24">
        <v>4.1109999999999998</v>
      </c>
      <c r="R273" s="4">
        <f>(P273*Q273)/10</f>
        <v>134.10082</v>
      </c>
      <c r="AB273" s="15" t="s">
        <v>235</v>
      </c>
      <c r="AC273" s="80" t="s">
        <v>197</v>
      </c>
    </row>
    <row r="274" spans="1:29" ht="15.6">
      <c r="A274" s="4">
        <v>5</v>
      </c>
      <c r="B274" s="4">
        <v>265</v>
      </c>
      <c r="C274" s="5" t="s">
        <v>208</v>
      </c>
      <c r="E274" s="6" t="s">
        <v>209</v>
      </c>
      <c r="F274" s="4" t="s">
        <v>193</v>
      </c>
      <c r="G274" s="4" t="s">
        <v>200</v>
      </c>
      <c r="H274" s="8" t="s">
        <v>210</v>
      </c>
      <c r="I274" s="6" t="s">
        <v>211</v>
      </c>
      <c r="P274" s="4">
        <v>327.2</v>
      </c>
      <c r="Q274" s="24">
        <v>4.1109999999999998</v>
      </c>
      <c r="R274" s="4">
        <f>(P274*Q274)/10</f>
        <v>134.51191999999998</v>
      </c>
      <c r="AB274" s="15" t="s">
        <v>235</v>
      </c>
      <c r="AC274" s="80" t="s">
        <v>197</v>
      </c>
    </row>
    <row r="275" spans="1:29" ht="15.6">
      <c r="A275" s="4">
        <v>5</v>
      </c>
      <c r="B275" s="4">
        <v>258</v>
      </c>
      <c r="C275" s="5" t="s">
        <v>234</v>
      </c>
      <c r="D275" s="8"/>
      <c r="E275" s="4" t="s">
        <v>209</v>
      </c>
      <c r="F275" s="4" t="s">
        <v>193</v>
      </c>
      <c r="G275" s="4" t="s">
        <v>200</v>
      </c>
      <c r="H275" s="8" t="s">
        <v>210</v>
      </c>
      <c r="I275" s="4" t="s">
        <v>224</v>
      </c>
      <c r="Y275" s="5">
        <v>279</v>
      </c>
      <c r="Z275" s="4">
        <v>5.2389999999999999</v>
      </c>
      <c r="AA275" s="4">
        <f>(Y275*Z275)/10</f>
        <v>146.16810000000001</v>
      </c>
      <c r="AB275" s="15" t="s">
        <v>235</v>
      </c>
      <c r="AC275" s="80" t="s">
        <v>197</v>
      </c>
    </row>
    <row r="276" spans="1:29" ht="15.6">
      <c r="A276" s="4">
        <v>5</v>
      </c>
      <c r="B276" s="4">
        <v>259</v>
      </c>
      <c r="C276" s="5" t="s">
        <v>234</v>
      </c>
      <c r="E276" s="4" t="s">
        <v>209</v>
      </c>
      <c r="F276" s="4" t="s">
        <v>193</v>
      </c>
      <c r="G276" s="4" t="s">
        <v>200</v>
      </c>
      <c r="H276" s="8" t="s">
        <v>210</v>
      </c>
      <c r="I276" s="4" t="s">
        <v>211</v>
      </c>
      <c r="Y276" s="5">
        <v>279</v>
      </c>
      <c r="Z276" s="4">
        <v>5.2389999999999999</v>
      </c>
      <c r="AA276" s="4">
        <f>(Y276*Z276)/10</f>
        <v>146.16810000000001</v>
      </c>
      <c r="AB276" s="15" t="s">
        <v>235</v>
      </c>
      <c r="AC276" s="80" t="s">
        <v>197</v>
      </c>
    </row>
    <row r="277" spans="1:29" ht="15.6">
      <c r="A277" s="4">
        <v>5</v>
      </c>
      <c r="B277" s="4">
        <v>262</v>
      </c>
      <c r="C277" s="5" t="s">
        <v>234</v>
      </c>
      <c r="E277" s="4" t="s">
        <v>209</v>
      </c>
      <c r="F277" s="4" t="s">
        <v>193</v>
      </c>
      <c r="G277" s="4" t="s">
        <v>200</v>
      </c>
      <c r="H277" s="8" t="s">
        <v>403</v>
      </c>
      <c r="I277" s="4" t="s">
        <v>211</v>
      </c>
      <c r="V277" s="5">
        <v>237.9</v>
      </c>
      <c r="W277" s="4">
        <v>6.1020000000000003</v>
      </c>
      <c r="X277" s="4">
        <f>(V277*W277)/10</f>
        <v>145.16658000000001</v>
      </c>
      <c r="AB277" s="15" t="s">
        <v>235</v>
      </c>
      <c r="AC277" s="80" t="s">
        <v>197</v>
      </c>
    </row>
    <row r="278" spans="1:29" ht="15.6">
      <c r="A278" s="4">
        <v>5</v>
      </c>
      <c r="B278" s="4">
        <v>263</v>
      </c>
      <c r="C278" s="5" t="s">
        <v>234</v>
      </c>
      <c r="E278" s="4" t="s">
        <v>209</v>
      </c>
      <c r="F278" s="4" t="s">
        <v>193</v>
      </c>
      <c r="G278" s="4" t="s">
        <v>200</v>
      </c>
      <c r="H278" s="8" t="s">
        <v>404</v>
      </c>
      <c r="I278" s="6" t="s">
        <v>224</v>
      </c>
      <c r="V278" s="17">
        <v>238</v>
      </c>
      <c r="W278" s="4">
        <v>6.1020000000000003</v>
      </c>
      <c r="X278" s="4">
        <f>(V278*W278)/10</f>
        <v>145.2276</v>
      </c>
      <c r="AB278" s="15" t="s">
        <v>235</v>
      </c>
      <c r="AC278" s="80" t="s">
        <v>197</v>
      </c>
    </row>
    <row r="279" spans="1:29" ht="15.6">
      <c r="A279" s="4">
        <v>5</v>
      </c>
      <c r="B279" s="4">
        <v>266</v>
      </c>
      <c r="C279" s="5" t="s">
        <v>234</v>
      </c>
      <c r="E279" s="6" t="s">
        <v>209</v>
      </c>
      <c r="F279" s="4" t="s">
        <v>193</v>
      </c>
      <c r="G279" s="4" t="s">
        <v>200</v>
      </c>
      <c r="H279" s="8" t="s">
        <v>210</v>
      </c>
      <c r="I279" s="6" t="s">
        <v>224</v>
      </c>
      <c r="P279" s="5">
        <v>345.3</v>
      </c>
      <c r="Q279" s="24">
        <v>4.1109999999999998</v>
      </c>
      <c r="R279" s="4">
        <f>(P279*Q279)/10</f>
        <v>141.95283000000001</v>
      </c>
      <c r="AB279" s="15" t="s">
        <v>235</v>
      </c>
      <c r="AC279" s="80" t="s">
        <v>197</v>
      </c>
    </row>
    <row r="280" spans="1:29" ht="15.6">
      <c r="A280" s="4">
        <v>5</v>
      </c>
      <c r="B280" s="4">
        <v>267</v>
      </c>
      <c r="C280" s="7" t="s">
        <v>234</v>
      </c>
      <c r="D280" s="8"/>
      <c r="E280" s="4" t="s">
        <v>209</v>
      </c>
      <c r="F280" s="4" t="s">
        <v>193</v>
      </c>
      <c r="G280" s="4" t="s">
        <v>200</v>
      </c>
      <c r="H280" s="8" t="s">
        <v>210</v>
      </c>
      <c r="I280" s="4" t="s">
        <v>224</v>
      </c>
      <c r="M280" s="4">
        <v>396</v>
      </c>
      <c r="N280" s="4">
        <v>3.5009999999999999</v>
      </c>
      <c r="O280" s="4">
        <f>(M280*N280)/10</f>
        <v>138.6396</v>
      </c>
      <c r="AB280" s="15" t="s">
        <v>235</v>
      </c>
      <c r="AC280" s="80" t="s">
        <v>197</v>
      </c>
    </row>
    <row r="281" spans="1:29" ht="15.6">
      <c r="A281" s="4">
        <v>9</v>
      </c>
      <c r="B281" s="4">
        <v>301</v>
      </c>
      <c r="C281" s="28" t="s">
        <v>216</v>
      </c>
      <c r="E281" s="6" t="s">
        <v>217</v>
      </c>
      <c r="F281" s="4" t="s">
        <v>193</v>
      </c>
      <c r="G281" s="4" t="s">
        <v>194</v>
      </c>
      <c r="H281" s="8" t="s">
        <v>218</v>
      </c>
      <c r="I281" s="6" t="s">
        <v>224</v>
      </c>
      <c r="V281" s="18">
        <v>222</v>
      </c>
      <c r="W281" s="4">
        <v>6.1020000000000003</v>
      </c>
      <c r="X281" s="4">
        <f>(V281*W281)/10</f>
        <v>135.46440000000001</v>
      </c>
      <c r="AB281" s="15" t="s">
        <v>196</v>
      </c>
      <c r="AC281" s="80" t="s">
        <v>197</v>
      </c>
    </row>
    <row r="282" spans="1:29" ht="15.6">
      <c r="A282" s="4">
        <v>9</v>
      </c>
      <c r="B282" s="4">
        <v>305</v>
      </c>
      <c r="C282" s="5" t="s">
        <v>216</v>
      </c>
      <c r="E282" s="6" t="s">
        <v>217</v>
      </c>
      <c r="F282" s="4" t="s">
        <v>193</v>
      </c>
      <c r="G282" s="4" t="s">
        <v>194</v>
      </c>
      <c r="H282" s="8" t="s">
        <v>218</v>
      </c>
      <c r="I282" s="4" t="s">
        <v>211</v>
      </c>
      <c r="S282" s="5">
        <v>349</v>
      </c>
      <c r="T282" s="4">
        <v>3.9470000000000001</v>
      </c>
      <c r="U282" s="4">
        <f>(S282*T282)/10</f>
        <v>137.75029999999998</v>
      </c>
      <c r="AB282" s="15" t="s">
        <v>196</v>
      </c>
      <c r="AC282" s="80" t="s">
        <v>197</v>
      </c>
    </row>
    <row r="283" spans="1:29" ht="15.6">
      <c r="A283" s="4">
        <v>9</v>
      </c>
      <c r="B283" s="4">
        <v>308</v>
      </c>
      <c r="C283" s="5" t="s">
        <v>216</v>
      </c>
      <c r="E283" s="6" t="s">
        <v>217</v>
      </c>
      <c r="F283" s="4" t="s">
        <v>193</v>
      </c>
      <c r="G283" s="4" t="s">
        <v>194</v>
      </c>
      <c r="H283" s="8" t="s">
        <v>218</v>
      </c>
      <c r="I283" s="4" t="s">
        <v>224</v>
      </c>
      <c r="P283" s="4">
        <v>336</v>
      </c>
      <c r="Q283" s="24">
        <v>4.1109999999999998</v>
      </c>
      <c r="R283" s="4">
        <f>(P283*Q283)/10</f>
        <v>138.12959999999998</v>
      </c>
      <c r="AB283" s="15" t="s">
        <v>196</v>
      </c>
      <c r="AC283" s="80" t="s">
        <v>197</v>
      </c>
    </row>
    <row r="284" spans="1:29" ht="15.6">
      <c r="A284" s="4">
        <v>9</v>
      </c>
      <c r="B284" s="4">
        <v>297</v>
      </c>
      <c r="C284" s="27" t="s">
        <v>220</v>
      </c>
      <c r="E284" s="6" t="s">
        <v>217</v>
      </c>
      <c r="F284" s="4" t="s">
        <v>193</v>
      </c>
      <c r="G284" s="4" t="s">
        <v>194</v>
      </c>
      <c r="H284" s="8" t="s">
        <v>218</v>
      </c>
      <c r="I284" s="6" t="s">
        <v>224</v>
      </c>
      <c r="Y284" s="5">
        <v>275</v>
      </c>
      <c r="Z284" s="4">
        <v>5.2389999999999999</v>
      </c>
      <c r="AA284" s="4">
        <f>(Y284*Z284)/10</f>
        <v>144.07249999999999</v>
      </c>
      <c r="AB284" s="15" t="s">
        <v>196</v>
      </c>
      <c r="AC284" s="80" t="s">
        <v>197</v>
      </c>
    </row>
    <row r="285" spans="1:29" ht="15.6">
      <c r="A285" s="4">
        <v>9</v>
      </c>
      <c r="B285" s="4">
        <v>304</v>
      </c>
      <c r="C285" s="28" t="s">
        <v>220</v>
      </c>
      <c r="E285" s="6" t="s">
        <v>217</v>
      </c>
      <c r="F285" s="4" t="s">
        <v>193</v>
      </c>
      <c r="G285" s="4" t="s">
        <v>194</v>
      </c>
      <c r="H285" s="8" t="s">
        <v>218</v>
      </c>
      <c r="I285" s="6" t="s">
        <v>211</v>
      </c>
      <c r="V285" s="18">
        <v>226</v>
      </c>
      <c r="W285" s="4">
        <v>6.1020000000000003</v>
      </c>
      <c r="X285" s="4">
        <f>(V285*W285)/10</f>
        <v>137.90520000000001</v>
      </c>
      <c r="AB285" s="15" t="s">
        <v>196</v>
      </c>
      <c r="AC285" s="80" t="s">
        <v>197</v>
      </c>
    </row>
    <row r="286" spans="1:29" ht="15.6">
      <c r="A286" s="4">
        <v>9</v>
      </c>
      <c r="B286" s="4">
        <v>306</v>
      </c>
      <c r="C286" s="5" t="s">
        <v>220</v>
      </c>
      <c r="E286" s="6" t="s">
        <v>217</v>
      </c>
      <c r="F286" s="4" t="s">
        <v>193</v>
      </c>
      <c r="G286" s="4" t="s">
        <v>194</v>
      </c>
      <c r="H286" s="8" t="s">
        <v>218</v>
      </c>
      <c r="I286" s="4" t="s">
        <v>224</v>
      </c>
      <c r="S286" s="5">
        <v>353</v>
      </c>
      <c r="T286" s="4">
        <v>3.9470000000000001</v>
      </c>
      <c r="U286" s="4">
        <f>(S286*T286)/10</f>
        <v>139.32909999999998</v>
      </c>
      <c r="AB286" s="15" t="s">
        <v>196</v>
      </c>
      <c r="AC286" s="80" t="s">
        <v>197</v>
      </c>
    </row>
    <row r="287" spans="1:29" ht="15.6">
      <c r="A287" s="4">
        <v>9</v>
      </c>
      <c r="B287" s="4">
        <v>294</v>
      </c>
      <c r="C287" s="27" t="s">
        <v>405</v>
      </c>
      <c r="E287" s="6" t="s">
        <v>217</v>
      </c>
      <c r="F287" s="4" t="s">
        <v>193</v>
      </c>
      <c r="G287" s="4" t="s">
        <v>194</v>
      </c>
      <c r="H287" s="8" t="s">
        <v>218</v>
      </c>
      <c r="I287" s="6" t="s">
        <v>211</v>
      </c>
      <c r="Y287" s="5">
        <v>259</v>
      </c>
      <c r="Z287" s="4">
        <v>5.2389999999999999</v>
      </c>
      <c r="AA287" s="4">
        <f>(Y287*Z287)/10</f>
        <v>135.6901</v>
      </c>
      <c r="AB287" s="15" t="s">
        <v>196</v>
      </c>
      <c r="AC287" s="80" t="s">
        <v>197</v>
      </c>
    </row>
    <row r="288" spans="1:29" ht="15.6">
      <c r="A288" s="4">
        <v>9</v>
      </c>
      <c r="B288" s="4">
        <v>299</v>
      </c>
      <c r="C288" s="28" t="s">
        <v>405</v>
      </c>
      <c r="E288" s="6" t="s">
        <v>217</v>
      </c>
      <c r="F288" s="4" t="s">
        <v>193</v>
      </c>
      <c r="G288" s="4" t="s">
        <v>194</v>
      </c>
      <c r="H288" s="8" t="s">
        <v>218</v>
      </c>
      <c r="I288" s="6" t="s">
        <v>211</v>
      </c>
      <c r="V288" s="18">
        <v>218</v>
      </c>
      <c r="W288" s="4">
        <v>6.1020000000000003</v>
      </c>
      <c r="X288" s="4">
        <f>(V288*W288)/10</f>
        <v>133.02360000000002</v>
      </c>
      <c r="AB288" s="15" t="s">
        <v>196</v>
      </c>
      <c r="AC288" s="80" t="s">
        <v>197</v>
      </c>
    </row>
    <row r="289" spans="1:29" ht="15.6">
      <c r="A289" s="4">
        <v>9</v>
      </c>
      <c r="B289" s="4">
        <v>307</v>
      </c>
      <c r="C289" s="5" t="s">
        <v>405</v>
      </c>
      <c r="E289" s="6" t="s">
        <v>217</v>
      </c>
      <c r="F289" s="4" t="s">
        <v>193</v>
      </c>
      <c r="G289" s="4" t="s">
        <v>194</v>
      </c>
      <c r="H289" s="8" t="s">
        <v>218</v>
      </c>
      <c r="I289" s="4" t="s">
        <v>211</v>
      </c>
      <c r="P289" s="4">
        <v>335</v>
      </c>
      <c r="Q289" s="24">
        <v>4.1109999999999998</v>
      </c>
      <c r="R289" s="4">
        <f>(P289*Q289)/10</f>
        <v>137.71850000000001</v>
      </c>
      <c r="AB289" s="15" t="s">
        <v>196</v>
      </c>
      <c r="AC289" s="80" t="s">
        <v>197</v>
      </c>
    </row>
    <row r="290" spans="1:29" ht="15.6">
      <c r="A290" s="4">
        <v>9</v>
      </c>
      <c r="B290" s="4">
        <v>298</v>
      </c>
      <c r="C290" s="28" t="s">
        <v>406</v>
      </c>
      <c r="E290" s="6" t="s">
        <v>217</v>
      </c>
      <c r="F290" s="4" t="s">
        <v>193</v>
      </c>
      <c r="G290" s="4" t="s">
        <v>194</v>
      </c>
      <c r="H290" s="8" t="s">
        <v>218</v>
      </c>
      <c r="I290" s="6" t="s">
        <v>224</v>
      </c>
      <c r="V290" s="18">
        <v>217</v>
      </c>
      <c r="W290" s="4">
        <v>6.1020000000000003</v>
      </c>
      <c r="X290" s="4">
        <f>(V290*W290)/10</f>
        <v>132.4134</v>
      </c>
      <c r="AB290" s="15" t="s">
        <v>196</v>
      </c>
      <c r="AC290" s="80" t="s">
        <v>197</v>
      </c>
    </row>
    <row r="291" spans="1:29" ht="15.6">
      <c r="A291" s="4">
        <v>9</v>
      </c>
      <c r="B291" s="4">
        <v>296</v>
      </c>
      <c r="C291" s="27" t="s">
        <v>407</v>
      </c>
      <c r="E291" s="6" t="s">
        <v>217</v>
      </c>
      <c r="F291" s="4" t="s">
        <v>193</v>
      </c>
      <c r="G291" s="4" t="s">
        <v>194</v>
      </c>
      <c r="H291" s="8" t="s">
        <v>218</v>
      </c>
      <c r="I291" s="6" t="s">
        <v>224</v>
      </c>
      <c r="Y291" s="4">
        <v>266</v>
      </c>
      <c r="Z291" s="4">
        <v>5.2389999999999999</v>
      </c>
      <c r="AA291" s="4">
        <f>(Y291*Z291)/10</f>
        <v>139.35740000000001</v>
      </c>
      <c r="AB291" s="15" t="s">
        <v>196</v>
      </c>
      <c r="AC291" s="80" t="s">
        <v>197</v>
      </c>
    </row>
    <row r="292" spans="1:29" ht="15.6">
      <c r="A292" s="4">
        <v>9</v>
      </c>
      <c r="B292" s="4">
        <v>300</v>
      </c>
      <c r="C292" s="28" t="s">
        <v>407</v>
      </c>
      <c r="E292" s="6" t="s">
        <v>217</v>
      </c>
      <c r="F292" s="4" t="s">
        <v>193</v>
      </c>
      <c r="G292" s="4" t="s">
        <v>194</v>
      </c>
      <c r="H292" s="8" t="s">
        <v>218</v>
      </c>
      <c r="I292" s="6" t="s">
        <v>211</v>
      </c>
      <c r="V292" s="18">
        <v>219</v>
      </c>
      <c r="W292" s="4">
        <v>6.1020000000000003</v>
      </c>
      <c r="X292" s="4">
        <f>(V292*W292)/10</f>
        <v>133.63380000000001</v>
      </c>
      <c r="AB292" s="15" t="s">
        <v>196</v>
      </c>
      <c r="AC292" s="80" t="s">
        <v>197</v>
      </c>
    </row>
    <row r="293" spans="1:29" ht="15.6">
      <c r="A293" s="4">
        <v>9</v>
      </c>
      <c r="B293" s="4">
        <v>302</v>
      </c>
      <c r="C293" s="28" t="s">
        <v>408</v>
      </c>
      <c r="E293" s="6" t="s">
        <v>217</v>
      </c>
      <c r="F293" s="4" t="s">
        <v>193</v>
      </c>
      <c r="G293" s="4" t="s">
        <v>194</v>
      </c>
      <c r="H293" s="8" t="s">
        <v>218</v>
      </c>
      <c r="I293" s="6" t="s">
        <v>224</v>
      </c>
      <c r="V293" s="18">
        <v>222</v>
      </c>
      <c r="W293" s="4">
        <v>6.1020000000000003</v>
      </c>
      <c r="X293" s="4">
        <f>(V293*W293)/10</f>
        <v>135.46440000000001</v>
      </c>
      <c r="AB293" s="15" t="s">
        <v>196</v>
      </c>
      <c r="AC293" s="80" t="s">
        <v>197</v>
      </c>
    </row>
    <row r="294" spans="1:29" ht="15.6">
      <c r="A294" s="4">
        <v>9</v>
      </c>
      <c r="B294" s="4">
        <v>295</v>
      </c>
      <c r="C294" s="27" t="s">
        <v>409</v>
      </c>
      <c r="E294" s="6" t="s">
        <v>217</v>
      </c>
      <c r="F294" s="4" t="s">
        <v>193</v>
      </c>
      <c r="G294" s="4" t="s">
        <v>194</v>
      </c>
      <c r="H294" s="8" t="s">
        <v>218</v>
      </c>
      <c r="I294" s="6" t="s">
        <v>211</v>
      </c>
      <c r="Y294" s="5">
        <v>264</v>
      </c>
      <c r="Z294" s="4">
        <v>5.2389999999999999</v>
      </c>
      <c r="AA294" s="4">
        <f>(Y294*Z294)/10</f>
        <v>138.30959999999999</v>
      </c>
      <c r="AB294" s="15" t="s">
        <v>196</v>
      </c>
      <c r="AC294" s="80" t="s">
        <v>197</v>
      </c>
    </row>
    <row r="295" spans="1:29" ht="15.6">
      <c r="A295" s="4">
        <v>9</v>
      </c>
      <c r="B295" s="4">
        <v>303</v>
      </c>
      <c r="C295" s="28" t="s">
        <v>409</v>
      </c>
      <c r="E295" s="6" t="s">
        <v>217</v>
      </c>
      <c r="F295" s="4" t="s">
        <v>193</v>
      </c>
      <c r="G295" s="4" t="s">
        <v>194</v>
      </c>
      <c r="H295" s="8" t="s">
        <v>218</v>
      </c>
      <c r="I295" s="6" t="s">
        <v>211</v>
      </c>
      <c r="V295" s="18">
        <v>222</v>
      </c>
      <c r="W295" s="4">
        <v>6.1020000000000003</v>
      </c>
      <c r="X295" s="4">
        <f>(V295*W295)/10</f>
        <v>135.46440000000001</v>
      </c>
      <c r="AB295" s="15" t="s">
        <v>196</v>
      </c>
      <c r="AC295" s="80" t="s">
        <v>197</v>
      </c>
    </row>
    <row r="296" spans="1:29" ht="15.6">
      <c r="A296" s="4">
        <v>9</v>
      </c>
      <c r="B296" s="4">
        <v>309</v>
      </c>
      <c r="C296" s="5" t="s">
        <v>219</v>
      </c>
      <c r="E296" s="6" t="s">
        <v>217</v>
      </c>
      <c r="F296" s="4" t="s">
        <v>193</v>
      </c>
      <c r="G296" s="4" t="s">
        <v>194</v>
      </c>
      <c r="H296" s="8" t="s">
        <v>218</v>
      </c>
      <c r="I296" s="4" t="s">
        <v>211</v>
      </c>
      <c r="P296" s="4">
        <v>336</v>
      </c>
      <c r="Q296" s="24">
        <v>4.1109999999999998</v>
      </c>
      <c r="R296" s="4">
        <f>(P296*Q296)/10</f>
        <v>138.12959999999998</v>
      </c>
      <c r="AB296" s="15" t="s">
        <v>196</v>
      </c>
      <c r="AC296" s="80" t="s">
        <v>197</v>
      </c>
    </row>
    <row r="297" spans="1:29" ht="15.6">
      <c r="A297" s="4">
        <v>6</v>
      </c>
      <c r="B297" s="4">
        <v>271</v>
      </c>
      <c r="C297" s="7" t="s">
        <v>410</v>
      </c>
      <c r="D297" s="8"/>
      <c r="E297" s="4" t="s">
        <v>214</v>
      </c>
      <c r="F297" s="4" t="s">
        <v>193</v>
      </c>
      <c r="G297" s="4" t="s">
        <v>200</v>
      </c>
      <c r="H297" s="8" t="s">
        <v>411</v>
      </c>
      <c r="Y297" s="5">
        <v>250</v>
      </c>
      <c r="Z297" s="4">
        <v>5.2389999999999999</v>
      </c>
      <c r="AA297" s="4">
        <f>(Y297*Z297)/10</f>
        <v>130.97499999999999</v>
      </c>
      <c r="AB297" s="15" t="s">
        <v>412</v>
      </c>
      <c r="AC297" s="80" t="s">
        <v>197</v>
      </c>
    </row>
    <row r="298" spans="1:29" ht="15.6">
      <c r="A298" s="4">
        <v>6</v>
      </c>
      <c r="B298" s="4">
        <v>279</v>
      </c>
      <c r="C298" s="5" t="s">
        <v>410</v>
      </c>
      <c r="E298" s="4" t="s">
        <v>214</v>
      </c>
      <c r="F298" s="4" t="s">
        <v>193</v>
      </c>
      <c r="G298" s="4" t="s">
        <v>200</v>
      </c>
      <c r="H298" s="8" t="s">
        <v>411</v>
      </c>
      <c r="I298" s="6"/>
      <c r="V298" s="10">
        <v>230</v>
      </c>
      <c r="W298" s="4">
        <v>6.1020000000000003</v>
      </c>
      <c r="X298" s="4">
        <f>(V298*W298)/10</f>
        <v>140.346</v>
      </c>
      <c r="AB298" s="15" t="s">
        <v>412</v>
      </c>
      <c r="AC298" s="80" t="s">
        <v>197</v>
      </c>
    </row>
    <row r="299" spans="1:29" ht="15.6">
      <c r="A299" s="4">
        <v>6</v>
      </c>
      <c r="B299" s="4">
        <v>280</v>
      </c>
      <c r="C299" s="27" t="s">
        <v>410</v>
      </c>
      <c r="E299" s="4" t="s">
        <v>214</v>
      </c>
      <c r="F299" s="4" t="s">
        <v>193</v>
      </c>
      <c r="G299" s="4" t="s">
        <v>200</v>
      </c>
      <c r="H299" s="8" t="s">
        <v>411</v>
      </c>
      <c r="S299" s="5">
        <v>347</v>
      </c>
      <c r="T299" s="4">
        <v>3.9470000000000001</v>
      </c>
      <c r="U299" s="4">
        <f>(S299*T299)/10</f>
        <v>136.96089999999998</v>
      </c>
      <c r="AB299" s="15" t="s">
        <v>412</v>
      </c>
      <c r="AC299" s="80" t="s">
        <v>197</v>
      </c>
    </row>
    <row r="300" spans="1:29" ht="15.6">
      <c r="A300" s="4">
        <v>6</v>
      </c>
      <c r="B300" s="4">
        <v>285</v>
      </c>
      <c r="C300" s="7" t="s">
        <v>410</v>
      </c>
      <c r="E300" s="4" t="s">
        <v>214</v>
      </c>
      <c r="F300" s="4" t="s">
        <v>193</v>
      </c>
      <c r="G300" s="4" t="s">
        <v>200</v>
      </c>
      <c r="H300" s="8" t="s">
        <v>411</v>
      </c>
      <c r="M300" s="5">
        <v>379</v>
      </c>
      <c r="N300" s="4">
        <v>3.5009999999999999</v>
      </c>
      <c r="O300" s="4">
        <f>(M300*N300)/10</f>
        <v>132.68789999999998</v>
      </c>
      <c r="AB300" s="15" t="s">
        <v>412</v>
      </c>
      <c r="AC300" s="80" t="s">
        <v>197</v>
      </c>
    </row>
    <row r="301" spans="1:29" ht="15.6">
      <c r="A301" s="4">
        <v>6</v>
      </c>
      <c r="B301" s="4">
        <v>272</v>
      </c>
      <c r="C301" s="7" t="s">
        <v>413</v>
      </c>
      <c r="D301" s="8"/>
      <c r="E301" s="4" t="s">
        <v>214</v>
      </c>
      <c r="F301" s="4" t="s">
        <v>193</v>
      </c>
      <c r="G301" s="4" t="s">
        <v>200</v>
      </c>
      <c r="H301" s="8" t="s">
        <v>411</v>
      </c>
      <c r="Y301" s="5">
        <v>260</v>
      </c>
      <c r="Z301" s="4">
        <v>5.2389999999999999</v>
      </c>
      <c r="AA301" s="4">
        <f>(Y301*Z301)/10</f>
        <v>136.214</v>
      </c>
      <c r="AB301" s="15" t="s">
        <v>412</v>
      </c>
      <c r="AC301" s="80" t="s">
        <v>197</v>
      </c>
    </row>
    <row r="302" spans="1:29" ht="15.6">
      <c r="A302" s="4">
        <v>6</v>
      </c>
      <c r="B302" s="4">
        <v>282</v>
      </c>
      <c r="C302" s="27" t="s">
        <v>413</v>
      </c>
      <c r="E302" s="4" t="s">
        <v>214</v>
      </c>
      <c r="F302" s="4" t="s">
        <v>193</v>
      </c>
      <c r="G302" s="4" t="s">
        <v>200</v>
      </c>
      <c r="H302" s="8" t="s">
        <v>411</v>
      </c>
      <c r="S302" s="5">
        <v>354</v>
      </c>
      <c r="T302" s="4">
        <v>3.9470000000000001</v>
      </c>
      <c r="U302" s="4">
        <f>(S302*T302)/10</f>
        <v>139.72380000000001</v>
      </c>
      <c r="AB302" s="15" t="s">
        <v>412</v>
      </c>
      <c r="AC302" s="80" t="s">
        <v>197</v>
      </c>
    </row>
    <row r="303" spans="1:29" ht="15.6">
      <c r="A303" s="4">
        <v>6</v>
      </c>
      <c r="B303" s="4">
        <v>275</v>
      </c>
      <c r="C303" s="7" t="s">
        <v>213</v>
      </c>
      <c r="D303" s="8"/>
      <c r="E303" s="4" t="s">
        <v>214</v>
      </c>
      <c r="F303" s="4" t="s">
        <v>193</v>
      </c>
      <c r="G303" s="4" t="s">
        <v>200</v>
      </c>
      <c r="H303" s="8" t="s">
        <v>215</v>
      </c>
      <c r="Y303" s="4">
        <v>270.60000000000002</v>
      </c>
      <c r="Z303" s="4">
        <v>5.2389999999999999</v>
      </c>
      <c r="AA303" s="4">
        <f>(Y303*Z303)/10</f>
        <v>141.76734000000002</v>
      </c>
      <c r="AB303" s="15" t="s">
        <v>202</v>
      </c>
      <c r="AC303" s="80" t="s">
        <v>197</v>
      </c>
    </row>
    <row r="304" spans="1:29" ht="15.6">
      <c r="A304" s="4">
        <v>6</v>
      </c>
      <c r="B304" s="4">
        <v>278</v>
      </c>
      <c r="C304" s="5" t="s">
        <v>213</v>
      </c>
      <c r="E304" s="4" t="s">
        <v>214</v>
      </c>
      <c r="F304" s="4" t="s">
        <v>193</v>
      </c>
      <c r="G304" s="4" t="s">
        <v>200</v>
      </c>
      <c r="H304" s="8" t="s">
        <v>414</v>
      </c>
      <c r="I304" s="6"/>
      <c r="V304" s="10">
        <v>229.2</v>
      </c>
      <c r="W304" s="4">
        <v>6.1020000000000003</v>
      </c>
      <c r="X304" s="4">
        <f>(V304*W304)/10</f>
        <v>139.85784000000001</v>
      </c>
      <c r="AB304" s="15" t="s">
        <v>202</v>
      </c>
      <c r="AC304" s="80" t="s">
        <v>197</v>
      </c>
    </row>
    <row r="305" spans="1:29" ht="15.6">
      <c r="A305" s="4">
        <v>6</v>
      </c>
      <c r="B305" s="4">
        <v>281</v>
      </c>
      <c r="C305" s="5" t="s">
        <v>213</v>
      </c>
      <c r="E305" s="6" t="s">
        <v>214</v>
      </c>
      <c r="F305" s="4" t="s">
        <v>193</v>
      </c>
      <c r="G305" s="4" t="s">
        <v>200</v>
      </c>
      <c r="H305" s="8" t="s">
        <v>215</v>
      </c>
      <c r="S305" s="4">
        <v>352.2</v>
      </c>
      <c r="T305" s="4">
        <v>3.9470000000000001</v>
      </c>
      <c r="U305" s="4">
        <f>(S305*T305)/10</f>
        <v>139.01334</v>
      </c>
      <c r="AB305" s="15" t="s">
        <v>202</v>
      </c>
      <c r="AC305" s="80" t="s">
        <v>197</v>
      </c>
    </row>
    <row r="306" spans="1:29" ht="15.6">
      <c r="A306" s="4">
        <v>6</v>
      </c>
      <c r="B306" s="4">
        <v>284</v>
      </c>
      <c r="C306" s="5" t="s">
        <v>213</v>
      </c>
      <c r="E306" s="6" t="s">
        <v>214</v>
      </c>
      <c r="F306" s="4" t="s">
        <v>193</v>
      </c>
      <c r="G306" s="4" t="s">
        <v>200</v>
      </c>
      <c r="H306" s="8" t="s">
        <v>215</v>
      </c>
      <c r="P306" s="5">
        <v>336.6</v>
      </c>
      <c r="Q306" s="24">
        <v>4.1109999999999998</v>
      </c>
      <c r="R306" s="4">
        <f>(P306*Q306)/10</f>
        <v>138.37626</v>
      </c>
      <c r="AB306" s="15" t="s">
        <v>202</v>
      </c>
      <c r="AC306" s="80" t="s">
        <v>197</v>
      </c>
    </row>
    <row r="307" spans="1:29" ht="15.6">
      <c r="A307" s="4">
        <v>6</v>
      </c>
      <c r="B307" s="4">
        <v>286</v>
      </c>
      <c r="C307" s="7" t="s">
        <v>213</v>
      </c>
      <c r="E307" s="4" t="s">
        <v>214</v>
      </c>
      <c r="F307" s="4" t="s">
        <v>193</v>
      </c>
      <c r="G307" s="4" t="s">
        <v>200</v>
      </c>
      <c r="H307" s="8" t="s">
        <v>215</v>
      </c>
      <c r="M307" s="5">
        <v>388.1</v>
      </c>
      <c r="N307" s="4">
        <v>3.5009999999999999</v>
      </c>
      <c r="O307" s="4">
        <f>(M307*N307)/10</f>
        <v>135.87380999999999</v>
      </c>
      <c r="AB307" s="15" t="s">
        <v>202</v>
      </c>
      <c r="AC307" s="80" t="s">
        <v>197</v>
      </c>
    </row>
    <row r="308" spans="1:29" ht="15.6">
      <c r="A308" s="4">
        <v>6</v>
      </c>
      <c r="B308" s="4">
        <v>274</v>
      </c>
      <c r="C308" s="7" t="s">
        <v>415</v>
      </c>
      <c r="D308" s="8"/>
      <c r="E308" s="4" t="s">
        <v>214</v>
      </c>
      <c r="F308" s="4" t="s">
        <v>193</v>
      </c>
      <c r="G308" s="4" t="s">
        <v>200</v>
      </c>
      <c r="H308" s="8" t="s">
        <v>416</v>
      </c>
      <c r="Y308" s="4">
        <v>262.5</v>
      </c>
      <c r="Z308" s="4">
        <v>5.2389999999999999</v>
      </c>
      <c r="AA308" s="4">
        <f>(Y308*Z308)/10</f>
        <v>137.52375000000001</v>
      </c>
      <c r="AB308" s="15" t="s">
        <v>417</v>
      </c>
      <c r="AC308" s="80" t="s">
        <v>197</v>
      </c>
    </row>
    <row r="309" spans="1:29" ht="15.6">
      <c r="A309" s="4">
        <v>6</v>
      </c>
      <c r="B309" s="4">
        <v>277</v>
      </c>
      <c r="C309" s="5" t="s">
        <v>418</v>
      </c>
      <c r="E309" s="4" t="s">
        <v>214</v>
      </c>
      <c r="F309" s="4" t="s">
        <v>193</v>
      </c>
      <c r="G309" s="4" t="s">
        <v>200</v>
      </c>
      <c r="H309" s="8" t="s">
        <v>416</v>
      </c>
      <c r="I309" s="6"/>
      <c r="V309" s="10">
        <v>214.5</v>
      </c>
      <c r="W309" s="4">
        <v>6.1020000000000003</v>
      </c>
      <c r="X309" s="4">
        <f>(V309*W309)/10</f>
        <v>130.8879</v>
      </c>
      <c r="AB309" s="15" t="s">
        <v>417</v>
      </c>
      <c r="AC309" s="80" t="s">
        <v>197</v>
      </c>
    </row>
    <row r="310" spans="1:29" ht="15.6">
      <c r="A310" s="4">
        <v>6</v>
      </c>
      <c r="B310" s="4">
        <v>276</v>
      </c>
      <c r="C310" s="7" t="s">
        <v>419</v>
      </c>
      <c r="D310" s="8"/>
      <c r="E310" s="4" t="s">
        <v>214</v>
      </c>
      <c r="F310" s="4" t="s">
        <v>193</v>
      </c>
      <c r="G310" s="4" t="s">
        <v>200</v>
      </c>
      <c r="H310" s="8" t="s">
        <v>416</v>
      </c>
      <c r="Y310" s="4">
        <v>271</v>
      </c>
      <c r="Z310" s="4">
        <v>5.2389999999999999</v>
      </c>
      <c r="AA310" s="4">
        <f>(Y310*Z310)/10</f>
        <v>141.9769</v>
      </c>
      <c r="AB310" s="15" t="s">
        <v>417</v>
      </c>
      <c r="AC310" s="80" t="s">
        <v>197</v>
      </c>
    </row>
    <row r="311" spans="1:29" ht="15.6">
      <c r="A311" s="4">
        <v>6</v>
      </c>
      <c r="B311" s="4">
        <v>283</v>
      </c>
      <c r="C311" s="5" t="s">
        <v>420</v>
      </c>
      <c r="E311" s="6" t="s">
        <v>214</v>
      </c>
      <c r="F311" s="4" t="s">
        <v>193</v>
      </c>
      <c r="G311" s="4" t="s">
        <v>200</v>
      </c>
      <c r="H311" s="8" t="s">
        <v>416</v>
      </c>
      <c r="P311" s="4">
        <v>325</v>
      </c>
      <c r="Q311" s="24">
        <v>4.1109999999999998</v>
      </c>
      <c r="R311" s="4">
        <f>(P311*Q311)/10</f>
        <v>133.60749999999999</v>
      </c>
      <c r="AB311" s="15" t="s">
        <v>417</v>
      </c>
      <c r="AC311" s="80" t="s">
        <v>197</v>
      </c>
    </row>
    <row r="312" spans="1:29" ht="15.6">
      <c r="A312" s="4">
        <v>6</v>
      </c>
      <c r="B312" s="4">
        <v>273</v>
      </c>
      <c r="C312" s="7" t="s">
        <v>421</v>
      </c>
      <c r="D312" s="8"/>
      <c r="E312" s="4" t="s">
        <v>214</v>
      </c>
      <c r="F312" s="4" t="s">
        <v>193</v>
      </c>
      <c r="G312" s="4" t="s">
        <v>200</v>
      </c>
      <c r="H312" s="8" t="s">
        <v>416</v>
      </c>
      <c r="Y312" s="4">
        <v>262.10000000000002</v>
      </c>
      <c r="Z312" s="4">
        <v>5.2389999999999999</v>
      </c>
      <c r="AA312" s="4">
        <f>(Y312*Z312)/10</f>
        <v>137.31419</v>
      </c>
      <c r="AB312" s="15" t="s">
        <v>417</v>
      </c>
      <c r="AC312" s="80" t="s">
        <v>197</v>
      </c>
    </row>
    <row r="313" spans="1:29" ht="15.6">
      <c r="A313" s="4">
        <v>7</v>
      </c>
      <c r="B313" s="4">
        <v>291</v>
      </c>
      <c r="C313" s="5" t="s">
        <v>422</v>
      </c>
      <c r="E313" s="4" t="s">
        <v>423</v>
      </c>
      <c r="F313" s="4" t="s">
        <v>193</v>
      </c>
      <c r="G313" s="4" t="s">
        <v>200</v>
      </c>
      <c r="H313" s="8" t="s">
        <v>424</v>
      </c>
      <c r="I313" s="6"/>
      <c r="V313" s="10">
        <v>222.7</v>
      </c>
      <c r="W313" s="4">
        <v>6.1020000000000003</v>
      </c>
      <c r="X313" s="4">
        <f>(V313*W313)/10</f>
        <v>135.89154000000002</v>
      </c>
      <c r="AB313" s="15" t="s">
        <v>425</v>
      </c>
      <c r="AC313" s="80" t="s">
        <v>197</v>
      </c>
    </row>
    <row r="314" spans="1:29" ht="15.6">
      <c r="A314" s="4">
        <v>7</v>
      </c>
      <c r="B314" s="4">
        <v>290</v>
      </c>
      <c r="C314" s="5" t="s">
        <v>426</v>
      </c>
      <c r="E314" s="4" t="s">
        <v>423</v>
      </c>
      <c r="F314" s="4" t="s">
        <v>193</v>
      </c>
      <c r="G314" s="4" t="s">
        <v>200</v>
      </c>
      <c r="H314" s="8" t="s">
        <v>424</v>
      </c>
      <c r="I314" s="6"/>
      <c r="V314" s="10">
        <v>213</v>
      </c>
      <c r="W314" s="4">
        <v>6.1020000000000003</v>
      </c>
      <c r="X314" s="4">
        <f>(V314*W314)/10</f>
        <v>129.9726</v>
      </c>
      <c r="AB314" s="15" t="s">
        <v>425</v>
      </c>
      <c r="AC314" s="80" t="s">
        <v>197</v>
      </c>
    </row>
    <row r="315" spans="1:29" ht="15.6">
      <c r="A315" s="4">
        <v>7</v>
      </c>
      <c r="B315" s="4">
        <v>288</v>
      </c>
      <c r="C315" s="7" t="s">
        <v>427</v>
      </c>
      <c r="D315" s="8"/>
      <c r="E315" s="4" t="s">
        <v>423</v>
      </c>
      <c r="F315" s="4" t="s">
        <v>193</v>
      </c>
      <c r="G315" s="4" t="s">
        <v>200</v>
      </c>
      <c r="H315" s="8" t="s">
        <v>424</v>
      </c>
      <c r="Y315" s="4">
        <v>267</v>
      </c>
      <c r="Z315" s="4">
        <v>5.2389999999999999</v>
      </c>
      <c r="AA315" s="4">
        <f>(Y315*Z315)/10</f>
        <v>139.88129999999998</v>
      </c>
      <c r="AB315" s="15" t="s">
        <v>425</v>
      </c>
      <c r="AC315" s="80" t="s">
        <v>197</v>
      </c>
    </row>
    <row r="316" spans="1:29" ht="15.6">
      <c r="A316" s="4">
        <v>7</v>
      </c>
      <c r="B316" s="4">
        <v>289</v>
      </c>
      <c r="C316" s="7" t="s">
        <v>428</v>
      </c>
      <c r="D316" s="8"/>
      <c r="E316" s="4" t="s">
        <v>423</v>
      </c>
      <c r="F316" s="4" t="s">
        <v>193</v>
      </c>
      <c r="G316" s="4" t="s">
        <v>200</v>
      </c>
      <c r="H316" s="8" t="s">
        <v>424</v>
      </c>
      <c r="Y316" s="4">
        <v>277.7</v>
      </c>
      <c r="Z316" s="4">
        <v>5.2389999999999999</v>
      </c>
      <c r="AA316" s="4">
        <f>(Y316*Z316)/10</f>
        <v>145.48702999999998</v>
      </c>
      <c r="AB316" s="15" t="s">
        <v>425</v>
      </c>
      <c r="AC316" s="80" t="s">
        <v>197</v>
      </c>
    </row>
    <row r="317" spans="1:29" ht="15.6">
      <c r="A317" s="4">
        <v>4</v>
      </c>
      <c r="B317" s="4">
        <v>108</v>
      </c>
      <c r="C317" s="7" t="s">
        <v>429</v>
      </c>
      <c r="D317" s="8"/>
      <c r="E317" s="6" t="s">
        <v>423</v>
      </c>
      <c r="F317" s="4" t="s">
        <v>193</v>
      </c>
      <c r="G317" s="4" t="s">
        <v>200</v>
      </c>
      <c r="H317" s="1" t="s">
        <v>424</v>
      </c>
      <c r="Y317" s="4">
        <v>273</v>
      </c>
      <c r="Z317" s="4">
        <v>5.2389999999999999</v>
      </c>
      <c r="AA317" s="4">
        <f>(Y317*Z317)/10</f>
        <v>143.0247</v>
      </c>
      <c r="AB317" s="15" t="s">
        <v>425</v>
      </c>
      <c r="AC317" s="80" t="s">
        <v>197</v>
      </c>
    </row>
    <row r="318" spans="1:29" ht="15.6">
      <c r="A318" s="4">
        <v>7</v>
      </c>
      <c r="B318" s="4">
        <v>292</v>
      </c>
      <c r="C318" s="7" t="s">
        <v>430</v>
      </c>
      <c r="E318" s="4" t="s">
        <v>423</v>
      </c>
      <c r="F318" s="4" t="s">
        <v>193</v>
      </c>
      <c r="G318" s="4" t="s">
        <v>200</v>
      </c>
      <c r="H318" s="8" t="s">
        <v>424</v>
      </c>
      <c r="M318" s="5">
        <v>401</v>
      </c>
      <c r="N318" s="4">
        <v>3.5009999999999999</v>
      </c>
      <c r="O318" s="4">
        <f>(M318*N318)/10</f>
        <v>140.39010000000002</v>
      </c>
      <c r="AB318" s="15" t="s">
        <v>425</v>
      </c>
      <c r="AC318" s="80" t="s">
        <v>197</v>
      </c>
    </row>
    <row r="319" spans="1:29" ht="15.6">
      <c r="A319" s="4">
        <v>10</v>
      </c>
      <c r="B319" s="4">
        <v>313</v>
      </c>
      <c r="C319" s="7" t="s">
        <v>191</v>
      </c>
      <c r="E319" s="4" t="s">
        <v>192</v>
      </c>
      <c r="F319" s="4" t="s">
        <v>193</v>
      </c>
      <c r="G319" s="4" t="s">
        <v>194</v>
      </c>
      <c r="H319" s="8" t="s">
        <v>431</v>
      </c>
      <c r="Y319" s="5">
        <v>261</v>
      </c>
      <c r="Z319" s="4">
        <v>5.2389999999999999</v>
      </c>
      <c r="AA319" s="4">
        <f>(Y319*Z319)/10</f>
        <v>136.7379</v>
      </c>
      <c r="AB319" s="15" t="s">
        <v>196</v>
      </c>
      <c r="AC319" s="80" t="s">
        <v>197</v>
      </c>
    </row>
    <row r="320" spans="1:29" ht="14.4" customHeight="1">
      <c r="A320" s="4">
        <v>10</v>
      </c>
      <c r="B320" s="4">
        <v>314</v>
      </c>
      <c r="C320" s="7" t="s">
        <v>191</v>
      </c>
      <c r="E320" s="4" t="s">
        <v>192</v>
      </c>
      <c r="F320" s="4" t="s">
        <v>193</v>
      </c>
      <c r="G320" s="4" t="s">
        <v>194</v>
      </c>
      <c r="H320" s="8" t="s">
        <v>431</v>
      </c>
      <c r="V320" s="30">
        <v>220</v>
      </c>
      <c r="W320" s="4">
        <v>6.1020000000000003</v>
      </c>
      <c r="X320" s="4">
        <f>(V320*W320)/10</f>
        <v>134.244</v>
      </c>
      <c r="AB320" s="15" t="s">
        <v>196</v>
      </c>
      <c r="AC320" s="80" t="s">
        <v>197</v>
      </c>
    </row>
    <row r="321" spans="1:29" ht="15.6">
      <c r="A321" s="4">
        <v>10</v>
      </c>
      <c r="B321" s="4">
        <v>315</v>
      </c>
      <c r="C321" s="5" t="s">
        <v>191</v>
      </c>
      <c r="E321" s="4" t="s">
        <v>192</v>
      </c>
      <c r="F321" s="4" t="s">
        <v>193</v>
      </c>
      <c r="G321" s="4" t="s">
        <v>194</v>
      </c>
      <c r="H321" s="8" t="s">
        <v>431</v>
      </c>
      <c r="S321" s="4">
        <v>333</v>
      </c>
      <c r="T321" s="4">
        <v>3.9470000000000001</v>
      </c>
      <c r="U321" s="4">
        <f>(S321*T321)/10</f>
        <v>131.43510000000001</v>
      </c>
      <c r="AB321" s="15" t="s">
        <v>196</v>
      </c>
      <c r="AC321" s="80" t="s">
        <v>197</v>
      </c>
    </row>
    <row r="322" spans="1:29" ht="15.6">
      <c r="A322" s="4">
        <v>10</v>
      </c>
      <c r="B322" s="4">
        <v>316</v>
      </c>
      <c r="C322" s="5" t="s">
        <v>191</v>
      </c>
      <c r="E322" s="4" t="s">
        <v>192</v>
      </c>
      <c r="F322" s="4" t="s">
        <v>193</v>
      </c>
      <c r="G322" s="4" t="s">
        <v>194</v>
      </c>
      <c r="H322" s="8" t="s">
        <v>431</v>
      </c>
      <c r="P322" s="4">
        <v>329</v>
      </c>
      <c r="Q322" s="24">
        <v>4.1109999999999998</v>
      </c>
      <c r="R322" s="4">
        <f>(P322*Q322)/10</f>
        <v>135.25190000000001</v>
      </c>
      <c r="AB322" s="15" t="s">
        <v>196</v>
      </c>
      <c r="AC322" s="80" t="s">
        <v>197</v>
      </c>
    </row>
    <row r="323" spans="1:29" ht="15.6">
      <c r="A323" s="4">
        <v>10</v>
      </c>
      <c r="B323" s="4">
        <v>317</v>
      </c>
      <c r="C323" s="5" t="s">
        <v>191</v>
      </c>
      <c r="E323" s="4" t="s">
        <v>192</v>
      </c>
      <c r="F323" s="4" t="s">
        <v>193</v>
      </c>
      <c r="G323" s="4" t="s">
        <v>194</v>
      </c>
      <c r="H323" s="8" t="s">
        <v>431</v>
      </c>
      <c r="M323" s="4">
        <v>364</v>
      </c>
      <c r="N323" s="4">
        <v>3.5009999999999999</v>
      </c>
      <c r="O323" s="4">
        <f>(M323*N323)/10</f>
        <v>127.43640000000001</v>
      </c>
      <c r="AB323" s="15" t="s">
        <v>196</v>
      </c>
      <c r="AC323" s="80" t="s">
        <v>197</v>
      </c>
    </row>
    <row r="324" spans="1:29" ht="15.6">
      <c r="A324" s="4">
        <v>11</v>
      </c>
      <c r="B324" s="4">
        <v>336</v>
      </c>
      <c r="C324" s="2" t="s">
        <v>239</v>
      </c>
      <c r="E324" s="4" t="s">
        <v>227</v>
      </c>
      <c r="F324" s="4" t="s">
        <v>193</v>
      </c>
      <c r="G324" s="4" t="s">
        <v>228</v>
      </c>
      <c r="H324" s="8" t="s">
        <v>229</v>
      </c>
      <c r="I324" s="1"/>
      <c r="M324" s="4">
        <v>425</v>
      </c>
      <c r="N324" s="4">
        <v>3.5009999999999999</v>
      </c>
      <c r="O324" s="4">
        <f>(M324*N324)/10</f>
        <v>148.79249999999999</v>
      </c>
      <c r="V324" s="17"/>
      <c r="AB324" s="15" t="s">
        <v>240</v>
      </c>
      <c r="AC324" s="80" t="s">
        <v>197</v>
      </c>
    </row>
    <row r="325" spans="1:29" ht="15.6">
      <c r="A325" s="4">
        <v>11</v>
      </c>
      <c r="B325" s="4">
        <v>337</v>
      </c>
      <c r="C325" s="2" t="s">
        <v>239</v>
      </c>
      <c r="E325" s="4" t="s">
        <v>227</v>
      </c>
      <c r="F325" s="4" t="s">
        <v>193</v>
      </c>
      <c r="G325" s="4" t="s">
        <v>228</v>
      </c>
      <c r="H325" s="8" t="s">
        <v>229</v>
      </c>
      <c r="P325" s="4">
        <v>350</v>
      </c>
      <c r="Q325" s="24">
        <v>4.1109999999999998</v>
      </c>
      <c r="R325" s="4">
        <f>(P325*Q325)/10</f>
        <v>143.88499999999999</v>
      </c>
      <c r="Y325" s="5"/>
      <c r="AB325" s="15" t="s">
        <v>240</v>
      </c>
      <c r="AC325" s="80" t="s">
        <v>197</v>
      </c>
    </row>
    <row r="326" spans="1:29" ht="15.6">
      <c r="A326" s="4">
        <v>11</v>
      </c>
      <c r="B326" s="4">
        <v>338</v>
      </c>
      <c r="C326" s="2" t="s">
        <v>239</v>
      </c>
      <c r="E326" s="4" t="s">
        <v>227</v>
      </c>
      <c r="F326" s="4" t="s">
        <v>193</v>
      </c>
      <c r="G326" s="4" t="s">
        <v>228</v>
      </c>
      <c r="H326" s="8" t="s">
        <v>229</v>
      </c>
      <c r="I326" s="1"/>
      <c r="V326" s="17">
        <v>230</v>
      </c>
      <c r="W326" s="4">
        <v>6.1020000000000003</v>
      </c>
      <c r="X326" s="4">
        <f>(V326*W326)/10</f>
        <v>140.346</v>
      </c>
      <c r="AB326" s="15" t="s">
        <v>240</v>
      </c>
      <c r="AC326" s="80" t="s">
        <v>197</v>
      </c>
    </row>
    <row r="327" spans="1:29" ht="15.6">
      <c r="A327" s="4">
        <v>11</v>
      </c>
      <c r="B327" s="4">
        <v>339</v>
      </c>
      <c r="C327" s="2" t="s">
        <v>432</v>
      </c>
      <c r="E327" s="4" t="s">
        <v>227</v>
      </c>
      <c r="F327" s="4" t="s">
        <v>193</v>
      </c>
      <c r="G327" s="4" t="s">
        <v>228</v>
      </c>
      <c r="H327" s="8" t="s">
        <v>229</v>
      </c>
      <c r="M327" s="4">
        <v>400</v>
      </c>
      <c r="N327" s="4">
        <v>3.5009999999999999</v>
      </c>
      <c r="O327" s="4">
        <f>(M327*N327)/10</f>
        <v>140.04</v>
      </c>
      <c r="AB327" s="15" t="s">
        <v>240</v>
      </c>
      <c r="AC327" s="80" t="s">
        <v>197</v>
      </c>
    </row>
    <row r="328" spans="1:29" ht="15.6">
      <c r="A328" s="4">
        <v>11</v>
      </c>
      <c r="B328" s="4">
        <v>341</v>
      </c>
      <c r="C328" s="5" t="s">
        <v>226</v>
      </c>
      <c r="E328" s="4" t="s">
        <v>227</v>
      </c>
      <c r="F328" s="4" t="s">
        <v>193</v>
      </c>
      <c r="G328" s="4" t="s">
        <v>228</v>
      </c>
      <c r="H328" s="8" t="s">
        <v>229</v>
      </c>
      <c r="M328" s="4">
        <v>395</v>
      </c>
      <c r="N328" s="4">
        <v>3.5009999999999999</v>
      </c>
      <c r="O328" s="4">
        <f>(M328*N328)/10</f>
        <v>138.2895</v>
      </c>
      <c r="AB328" s="15" t="s">
        <v>240</v>
      </c>
      <c r="AC328" s="80" t="s">
        <v>197</v>
      </c>
    </row>
    <row r="329" spans="1:29" ht="15.6">
      <c r="A329" s="4">
        <v>11</v>
      </c>
      <c r="B329" s="4">
        <v>342</v>
      </c>
      <c r="C329" s="5" t="s">
        <v>226</v>
      </c>
      <c r="E329" s="4" t="s">
        <v>227</v>
      </c>
      <c r="F329" s="4" t="s">
        <v>193</v>
      </c>
      <c r="G329" s="4" t="s">
        <v>228</v>
      </c>
      <c r="H329" s="8" t="s">
        <v>229</v>
      </c>
      <c r="I329" s="1"/>
      <c r="P329" s="4">
        <v>329</v>
      </c>
      <c r="Q329" s="24">
        <v>4.1109999999999998</v>
      </c>
      <c r="R329" s="4">
        <f>(P329*Q329)/10</f>
        <v>135.25190000000001</v>
      </c>
      <c r="V329" s="17"/>
      <c r="AB329" s="15" t="s">
        <v>240</v>
      </c>
      <c r="AC329" s="80" t="s">
        <v>197</v>
      </c>
    </row>
    <row r="330" spans="1:29" ht="15.6">
      <c r="A330" s="4">
        <v>11</v>
      </c>
      <c r="B330" s="4">
        <v>343</v>
      </c>
      <c r="C330" s="5" t="s">
        <v>226</v>
      </c>
      <c r="E330" s="4" t="s">
        <v>227</v>
      </c>
      <c r="F330" s="4" t="s">
        <v>193</v>
      </c>
      <c r="G330" s="4" t="s">
        <v>228</v>
      </c>
      <c r="H330" s="8" t="s">
        <v>229</v>
      </c>
      <c r="V330" s="4">
        <v>216</v>
      </c>
      <c r="W330" s="4">
        <v>6.1020000000000003</v>
      </c>
      <c r="X330" s="4">
        <f>(V330*W330)/10</f>
        <v>131.8032</v>
      </c>
      <c r="Y330" s="5"/>
      <c r="AB330" s="15" t="s">
        <v>240</v>
      </c>
      <c r="AC330" s="80" t="s">
        <v>197</v>
      </c>
    </row>
    <row r="331" spans="1:29" ht="15.6">
      <c r="A331" s="4">
        <v>11</v>
      </c>
      <c r="B331" s="4">
        <v>319</v>
      </c>
      <c r="C331" s="27" t="s">
        <v>433</v>
      </c>
      <c r="E331" s="4" t="s">
        <v>227</v>
      </c>
      <c r="F331" s="4" t="s">
        <v>193</v>
      </c>
      <c r="G331" s="4" t="s">
        <v>228</v>
      </c>
      <c r="H331" s="8" t="s">
        <v>229</v>
      </c>
      <c r="J331" s="31"/>
      <c r="P331" s="4">
        <v>405</v>
      </c>
      <c r="Q331" s="24">
        <v>4.1109999999999998</v>
      </c>
      <c r="R331" s="4">
        <f>(P331*Q331)/10</f>
        <v>166.49549999999999</v>
      </c>
      <c r="AB331" s="15" t="s">
        <v>240</v>
      </c>
      <c r="AC331" s="80" t="s">
        <v>197</v>
      </c>
    </row>
    <row r="332" spans="1:29" ht="15.6">
      <c r="A332" s="4">
        <v>11</v>
      </c>
      <c r="B332" s="4">
        <v>320</v>
      </c>
      <c r="C332" s="27" t="s">
        <v>433</v>
      </c>
      <c r="E332" s="4" t="s">
        <v>227</v>
      </c>
      <c r="F332" s="4" t="s">
        <v>193</v>
      </c>
      <c r="G332" s="4" t="s">
        <v>228</v>
      </c>
      <c r="H332" s="8" t="s">
        <v>229</v>
      </c>
      <c r="J332" s="25"/>
      <c r="L332" s="25"/>
      <c r="V332" s="4">
        <v>256</v>
      </c>
      <c r="W332" s="4">
        <v>6.1020000000000003</v>
      </c>
      <c r="X332" s="4">
        <f>(V332*W332)/10</f>
        <v>156.21120000000002</v>
      </c>
      <c r="AB332" s="15" t="s">
        <v>240</v>
      </c>
      <c r="AC332" s="80" t="s">
        <v>197</v>
      </c>
    </row>
    <row r="333" spans="1:29" ht="15.6">
      <c r="A333" s="4">
        <v>11</v>
      </c>
      <c r="B333" s="4">
        <v>325</v>
      </c>
      <c r="C333" s="27" t="s">
        <v>242</v>
      </c>
      <c r="E333" s="4" t="s">
        <v>227</v>
      </c>
      <c r="F333" s="4" t="s">
        <v>193</v>
      </c>
      <c r="G333" s="4" t="s">
        <v>228</v>
      </c>
      <c r="H333" s="8" t="s">
        <v>229</v>
      </c>
      <c r="Y333" s="5">
        <v>285</v>
      </c>
      <c r="Z333" s="4">
        <v>5.2389999999999999</v>
      </c>
      <c r="AA333" s="4">
        <f>(Y333*Z333)/10</f>
        <v>149.3115</v>
      </c>
      <c r="AB333" s="15" t="s">
        <v>240</v>
      </c>
      <c r="AC333" s="80" t="s">
        <v>197</v>
      </c>
    </row>
    <row r="334" spans="1:29" ht="15.6">
      <c r="A334" s="4">
        <v>11</v>
      </c>
      <c r="B334" s="4">
        <v>322</v>
      </c>
      <c r="C334" s="27" t="s">
        <v>242</v>
      </c>
      <c r="E334" s="4" t="s">
        <v>227</v>
      </c>
      <c r="F334" s="4" t="s">
        <v>193</v>
      </c>
      <c r="G334" s="4" t="s">
        <v>228</v>
      </c>
      <c r="H334" s="8" t="s">
        <v>229</v>
      </c>
      <c r="P334" s="4">
        <v>380</v>
      </c>
      <c r="Q334" s="24">
        <v>4.1109999999999998</v>
      </c>
      <c r="R334" s="4">
        <f>(P334*Q334)/10</f>
        <v>156.21799999999999</v>
      </c>
      <c r="Y334" s="5"/>
      <c r="AB334" s="15" t="s">
        <v>240</v>
      </c>
      <c r="AC334" s="80" t="s">
        <v>197</v>
      </c>
    </row>
    <row r="335" spans="1:29" ht="15.6">
      <c r="A335" s="4">
        <v>11</v>
      </c>
      <c r="B335" s="4">
        <v>323</v>
      </c>
      <c r="C335" s="27" t="s">
        <v>242</v>
      </c>
      <c r="E335" s="4" t="s">
        <v>227</v>
      </c>
      <c r="F335" s="4" t="s">
        <v>193</v>
      </c>
      <c r="G335" s="4" t="s">
        <v>228</v>
      </c>
      <c r="H335" s="8" t="s">
        <v>229</v>
      </c>
      <c r="I335" s="1"/>
      <c r="S335" s="4">
        <v>396</v>
      </c>
      <c r="T335" s="4">
        <v>3.9470000000000001</v>
      </c>
      <c r="U335" s="4">
        <f>(S335*T335)/10</f>
        <v>156.30119999999999</v>
      </c>
      <c r="V335" s="17"/>
      <c r="AB335" s="15" t="s">
        <v>240</v>
      </c>
      <c r="AC335" s="80" t="s">
        <v>197</v>
      </c>
    </row>
    <row r="336" spans="1:29" ht="15.6">
      <c r="A336" s="4">
        <v>11</v>
      </c>
      <c r="B336" s="4">
        <v>324</v>
      </c>
      <c r="C336" s="27" t="s">
        <v>242</v>
      </c>
      <c r="E336" s="4" t="s">
        <v>227</v>
      </c>
      <c r="F336" s="4" t="s">
        <v>193</v>
      </c>
      <c r="G336" s="4" t="s">
        <v>228</v>
      </c>
      <c r="H336" s="8" t="s">
        <v>229</v>
      </c>
      <c r="I336" s="1"/>
      <c r="V336" s="17">
        <v>237</v>
      </c>
      <c r="W336" s="4">
        <v>6.1020000000000003</v>
      </c>
      <c r="X336" s="4">
        <f>(V336*W336)/10</f>
        <v>144.6174</v>
      </c>
      <c r="AB336" s="15" t="s">
        <v>240</v>
      </c>
      <c r="AC336" s="80" t="s">
        <v>197</v>
      </c>
    </row>
    <row r="337" spans="1:29" ht="15.6">
      <c r="A337" s="4">
        <v>11</v>
      </c>
      <c r="B337" s="4">
        <v>331</v>
      </c>
      <c r="C337" s="5" t="s">
        <v>241</v>
      </c>
      <c r="E337" s="4" t="s">
        <v>227</v>
      </c>
      <c r="F337" s="4" t="s">
        <v>193</v>
      </c>
      <c r="G337" s="4" t="s">
        <v>228</v>
      </c>
      <c r="H337" s="8" t="s">
        <v>229</v>
      </c>
      <c r="I337" s="1"/>
      <c r="V337" s="17"/>
      <c r="Y337" s="4">
        <v>280</v>
      </c>
      <c r="Z337" s="4">
        <v>5.2389999999999999</v>
      </c>
      <c r="AA337" s="4">
        <f>(Y337*Z337)/10</f>
        <v>146.69200000000001</v>
      </c>
      <c r="AB337" s="15" t="s">
        <v>240</v>
      </c>
      <c r="AC337" s="80" t="s">
        <v>197</v>
      </c>
    </row>
    <row r="338" spans="1:29" ht="15.6">
      <c r="A338" s="4">
        <v>11</v>
      </c>
      <c r="B338" s="4">
        <v>327</v>
      </c>
      <c r="C338" s="5" t="s">
        <v>241</v>
      </c>
      <c r="E338" s="4" t="s">
        <v>227</v>
      </c>
      <c r="F338" s="4" t="s">
        <v>193</v>
      </c>
      <c r="G338" s="4" t="s">
        <v>228</v>
      </c>
      <c r="H338" s="8" t="s">
        <v>229</v>
      </c>
      <c r="I338" s="1"/>
      <c r="M338" s="4">
        <v>410</v>
      </c>
      <c r="N338" s="4">
        <v>3.5009999999999999</v>
      </c>
      <c r="O338" s="4">
        <f>(M338*N338)/10</f>
        <v>143.541</v>
      </c>
      <c r="AB338" s="15" t="s">
        <v>240</v>
      </c>
      <c r="AC338" s="80" t="s">
        <v>197</v>
      </c>
    </row>
    <row r="339" spans="1:29" ht="15.6">
      <c r="A339" s="4">
        <v>11</v>
      </c>
      <c r="B339" s="4">
        <v>328</v>
      </c>
      <c r="C339" s="5" t="s">
        <v>241</v>
      </c>
      <c r="E339" s="4" t="s">
        <v>227</v>
      </c>
      <c r="F339" s="4" t="s">
        <v>193</v>
      </c>
      <c r="G339" s="4" t="s">
        <v>228</v>
      </c>
      <c r="H339" s="8" t="s">
        <v>229</v>
      </c>
      <c r="P339" s="4">
        <v>355</v>
      </c>
      <c r="Q339" s="24">
        <v>4.1109999999999998</v>
      </c>
      <c r="R339" s="4">
        <f>(P339*Q339)/10</f>
        <v>145.94049999999999</v>
      </c>
      <c r="V339" s="17"/>
      <c r="Y339" s="5"/>
      <c r="AB339" s="15" t="s">
        <v>240</v>
      </c>
      <c r="AC339" s="80" t="s">
        <v>197</v>
      </c>
    </row>
    <row r="340" spans="1:29" ht="15.6">
      <c r="A340" s="4">
        <v>11</v>
      </c>
      <c r="B340" s="4">
        <v>329</v>
      </c>
      <c r="C340" s="5" t="s">
        <v>241</v>
      </c>
      <c r="E340" s="4" t="s">
        <v>227</v>
      </c>
      <c r="F340" s="4" t="s">
        <v>193</v>
      </c>
      <c r="G340" s="4" t="s">
        <v>228</v>
      </c>
      <c r="H340" s="8" t="s">
        <v>229</v>
      </c>
      <c r="I340" s="1"/>
      <c r="P340" s="32"/>
      <c r="S340" s="4">
        <v>390</v>
      </c>
      <c r="T340" s="4">
        <v>3.9470000000000001</v>
      </c>
      <c r="U340" s="4">
        <f>(S340*T340)/10</f>
        <v>153.93299999999999</v>
      </c>
      <c r="AB340" s="15" t="s">
        <v>240</v>
      </c>
      <c r="AC340" s="80" t="s">
        <v>197</v>
      </c>
    </row>
    <row r="341" spans="1:29" ht="15.6">
      <c r="A341" s="4">
        <v>11</v>
      </c>
      <c r="B341" s="4">
        <v>330</v>
      </c>
      <c r="C341" s="5" t="s">
        <v>241</v>
      </c>
      <c r="E341" s="4" t="s">
        <v>227</v>
      </c>
      <c r="F341" s="4" t="s">
        <v>193</v>
      </c>
      <c r="G341" s="4" t="s">
        <v>228</v>
      </c>
      <c r="H341" s="8" t="s">
        <v>229</v>
      </c>
      <c r="V341" s="17">
        <v>238</v>
      </c>
      <c r="W341" s="4">
        <v>6.1020000000000003</v>
      </c>
      <c r="X341" s="4">
        <f>(V341*W341)/10</f>
        <v>145.2276</v>
      </c>
      <c r="Y341" s="5"/>
      <c r="AB341" s="15" t="s">
        <v>240</v>
      </c>
      <c r="AC341" s="80" t="s">
        <v>197</v>
      </c>
    </row>
    <row r="342" spans="1:29" ht="15.6">
      <c r="A342" s="4">
        <v>11</v>
      </c>
      <c r="B342" s="4">
        <v>334</v>
      </c>
      <c r="C342" s="2" t="s">
        <v>434</v>
      </c>
      <c r="E342" s="4" t="s">
        <v>227</v>
      </c>
      <c r="F342" s="4" t="s">
        <v>193</v>
      </c>
      <c r="G342" s="4" t="s">
        <v>228</v>
      </c>
      <c r="H342" s="8" t="s">
        <v>229</v>
      </c>
      <c r="I342" s="1"/>
      <c r="V342" s="17"/>
      <c r="Y342" s="4">
        <v>285</v>
      </c>
      <c r="Z342" s="4">
        <v>5.2389999999999999</v>
      </c>
      <c r="AA342" s="4">
        <f>(Y342*Z342)/10</f>
        <v>149.3115</v>
      </c>
      <c r="AB342" s="15" t="s">
        <v>240</v>
      </c>
      <c r="AC342" s="80" t="s">
        <v>197</v>
      </c>
    </row>
    <row r="343" spans="1:29" ht="15.6">
      <c r="A343" s="4">
        <v>11</v>
      </c>
      <c r="B343" s="4">
        <v>332</v>
      </c>
      <c r="C343" s="2" t="s">
        <v>434</v>
      </c>
      <c r="E343" s="4" t="s">
        <v>227</v>
      </c>
      <c r="F343" s="4" t="s">
        <v>193</v>
      </c>
      <c r="G343" s="4" t="s">
        <v>228</v>
      </c>
      <c r="H343" s="8" t="s">
        <v>229</v>
      </c>
      <c r="P343" s="4">
        <v>381</v>
      </c>
      <c r="Q343" s="24">
        <v>4.1109999999999998</v>
      </c>
      <c r="R343" s="4">
        <f>(P343*Q343)/10</f>
        <v>156.62909999999999</v>
      </c>
      <c r="AB343" s="15" t="s">
        <v>240</v>
      </c>
      <c r="AC343" s="80" t="s">
        <v>197</v>
      </c>
    </row>
    <row r="344" spans="1:29" ht="15.6">
      <c r="A344" s="4">
        <v>11</v>
      </c>
      <c r="B344" s="4">
        <v>333</v>
      </c>
      <c r="C344" s="2" t="s">
        <v>434</v>
      </c>
      <c r="E344" s="4" t="s">
        <v>227</v>
      </c>
      <c r="F344" s="4" t="s">
        <v>193</v>
      </c>
      <c r="G344" s="4" t="s">
        <v>228</v>
      </c>
      <c r="H344" s="8" t="s">
        <v>229</v>
      </c>
      <c r="I344" s="1"/>
      <c r="V344" s="17">
        <v>246</v>
      </c>
      <c r="W344" s="4">
        <v>6.1020000000000003</v>
      </c>
      <c r="X344" s="4">
        <f>(V344*W344)/10</f>
        <v>150.10920000000002</v>
      </c>
      <c r="AB344" s="15" t="s">
        <v>240</v>
      </c>
      <c r="AC344" s="80" t="s">
        <v>197</v>
      </c>
    </row>
    <row r="345" spans="1:29" ht="13.8">
      <c r="C345" s="5"/>
      <c r="E345" s="6"/>
      <c r="H345" s="13"/>
      <c r="I345" s="1"/>
      <c r="V345" s="17"/>
    </row>
    <row r="346" spans="1:29">
      <c r="C346" s="5"/>
      <c r="E346" s="6"/>
      <c r="H346" s="13"/>
      <c r="Y346" s="5"/>
    </row>
    <row r="347" spans="1:29" ht="13.8">
      <c r="C347" s="5"/>
      <c r="E347" s="6"/>
      <c r="H347" s="13"/>
      <c r="I347" s="1"/>
      <c r="V347" s="17"/>
    </row>
    <row r="348" spans="1:29">
      <c r="C348" s="5"/>
      <c r="E348" s="6"/>
      <c r="H348" s="13"/>
      <c r="Y348" s="5"/>
    </row>
    <row r="349" spans="1:29" ht="13.8">
      <c r="C349" s="5"/>
      <c r="E349" s="6"/>
      <c r="H349" s="13"/>
      <c r="I349" s="1"/>
      <c r="V349" s="17"/>
    </row>
    <row r="350" spans="1:29">
      <c r="C350" s="5"/>
      <c r="E350" s="6"/>
      <c r="H350" s="13"/>
      <c r="Y350" s="5"/>
    </row>
    <row r="351" spans="1:29" ht="13.8">
      <c r="C351" s="5"/>
      <c r="E351" s="6"/>
      <c r="H351" s="13"/>
      <c r="I351" s="1"/>
      <c r="V351" s="17"/>
    </row>
    <row r="352" spans="1:29">
      <c r="C352" s="5"/>
      <c r="E352" s="6"/>
      <c r="H352" s="13"/>
      <c r="Y352" s="5"/>
    </row>
    <row r="353" spans="3:25">
      <c r="C353" s="16"/>
      <c r="E353" s="6"/>
      <c r="H353" s="13"/>
      <c r="V353" s="5"/>
    </row>
    <row r="354" spans="3:25">
      <c r="C354" s="5"/>
      <c r="E354" s="6"/>
      <c r="H354" s="13"/>
      <c r="S354" s="5"/>
    </row>
    <row r="355" spans="3:25">
      <c r="C355" s="5"/>
      <c r="E355" s="6"/>
      <c r="H355" s="13"/>
      <c r="P355" s="5"/>
      <c r="Q355" s="24"/>
    </row>
    <row r="356" spans="3:25">
      <c r="C356" s="5"/>
      <c r="E356" s="6"/>
      <c r="H356" s="13"/>
      <c r="M356" s="5"/>
    </row>
    <row r="357" spans="3:25">
      <c r="C357" s="5"/>
      <c r="E357" s="6"/>
      <c r="H357" s="13"/>
      <c r="J357" s="5"/>
    </row>
    <row r="358" spans="3:25">
      <c r="C358" s="5"/>
      <c r="E358" s="6"/>
      <c r="H358" s="13"/>
      <c r="Y358" s="5"/>
    </row>
    <row r="359" spans="3:25">
      <c r="C359" s="5"/>
      <c r="E359" s="6"/>
      <c r="H359" s="13"/>
      <c r="S359" s="5"/>
    </row>
    <row r="360" spans="3:25">
      <c r="C360" s="5"/>
      <c r="E360" s="6"/>
      <c r="H360" s="13"/>
      <c r="M360" s="5"/>
    </row>
    <row r="361" spans="3:25">
      <c r="C361" s="5"/>
      <c r="E361" s="6"/>
      <c r="H361" s="13"/>
      <c r="V361" s="5"/>
    </row>
    <row r="362" spans="3:25">
      <c r="C362" s="5"/>
      <c r="E362" s="6"/>
      <c r="H362" s="13"/>
      <c r="Q362" s="24"/>
      <c r="V362" s="5"/>
      <c r="W362" s="24"/>
      <c r="Y362" s="5"/>
    </row>
    <row r="363" spans="3:25">
      <c r="C363" s="5"/>
      <c r="E363" s="6"/>
      <c r="H363" s="13"/>
      <c r="V363" s="5"/>
      <c r="W363" s="24"/>
      <c r="Y363" s="5"/>
    </row>
    <row r="364" spans="3:25">
      <c r="C364" s="5"/>
      <c r="E364" s="6"/>
      <c r="H364" s="13"/>
      <c r="V364" s="5"/>
    </row>
    <row r="365" spans="3:25">
      <c r="C365" s="5"/>
      <c r="E365" s="6"/>
      <c r="H365" s="13"/>
      <c r="S365" s="5"/>
      <c r="V365" s="5"/>
      <c r="W365" s="24"/>
      <c r="Y365" s="5"/>
    </row>
    <row r="366" spans="3:25">
      <c r="C366" s="5"/>
      <c r="E366" s="6"/>
      <c r="H366" s="13"/>
      <c r="Q366" s="24"/>
      <c r="V366" s="5"/>
      <c r="W366" s="24"/>
      <c r="Y366" s="5"/>
    </row>
    <row r="367" spans="3:25">
      <c r="C367" s="5"/>
      <c r="E367" s="6"/>
      <c r="H367" s="13"/>
      <c r="V367" s="5"/>
      <c r="W367" s="24"/>
      <c r="Y367" s="5"/>
    </row>
    <row r="368" spans="3:25">
      <c r="C368" s="5"/>
      <c r="E368" s="6"/>
      <c r="H368" s="13"/>
      <c r="V368" s="5"/>
    </row>
    <row r="369" spans="3:25">
      <c r="C369" s="5"/>
      <c r="E369" s="6"/>
      <c r="H369" s="13"/>
      <c r="S369" s="5"/>
      <c r="V369" s="5"/>
      <c r="W369" s="24"/>
      <c r="Y369" s="5"/>
    </row>
    <row r="370" spans="3:25">
      <c r="C370" s="5"/>
      <c r="E370" s="6"/>
      <c r="H370" s="13"/>
      <c r="V370" s="5"/>
      <c r="W370" s="24"/>
      <c r="Y370" s="5"/>
    </row>
    <row r="371" spans="3:25">
      <c r="C371" s="5"/>
      <c r="E371" s="6"/>
      <c r="H371" s="13"/>
      <c r="V371" s="5"/>
      <c r="W371" s="24"/>
      <c r="Y371" s="5"/>
    </row>
    <row r="372" spans="3:25">
      <c r="C372" s="5"/>
      <c r="E372" s="6"/>
      <c r="H372" s="13"/>
      <c r="V372" s="5"/>
    </row>
    <row r="373" spans="3:25">
      <c r="C373" s="5"/>
      <c r="E373" s="6"/>
      <c r="H373" s="13"/>
      <c r="S373" s="5"/>
      <c r="V373" s="5"/>
      <c r="W373" s="24"/>
      <c r="Y373" s="5"/>
    </row>
    <row r="374" spans="3:25">
      <c r="C374" s="5"/>
      <c r="E374" s="6"/>
      <c r="H374" s="13"/>
      <c r="V374" s="5"/>
      <c r="W374" s="24"/>
      <c r="Y374" s="5"/>
    </row>
    <row r="375" spans="3:25">
      <c r="C375" s="5"/>
      <c r="E375" s="6"/>
      <c r="H375" s="13"/>
      <c r="V375" s="5"/>
    </row>
    <row r="376" spans="3:25">
      <c r="C376" s="5"/>
      <c r="E376" s="6"/>
      <c r="H376" s="13"/>
      <c r="S376" s="5"/>
      <c r="V376" s="5"/>
      <c r="W376" s="24"/>
      <c r="Y376" s="5"/>
    </row>
    <row r="377" spans="3:25">
      <c r="C377" s="5"/>
      <c r="E377" s="6"/>
      <c r="H377" s="13"/>
      <c r="Q377" s="24"/>
      <c r="V377" s="5"/>
      <c r="W377" s="24"/>
      <c r="Y377" s="5"/>
    </row>
    <row r="378" spans="3:25">
      <c r="C378" s="5"/>
      <c r="E378" s="6"/>
      <c r="H378" s="13"/>
      <c r="S378" s="5"/>
      <c r="V378" s="5"/>
      <c r="W378" s="24"/>
      <c r="Y378" s="5"/>
    </row>
    <row r="379" spans="3:25" ht="13.8">
      <c r="C379" s="5"/>
      <c r="E379" s="1"/>
      <c r="H379" s="13"/>
      <c r="Y379" s="33"/>
    </row>
    <row r="380" spans="3:25">
      <c r="C380" s="16"/>
      <c r="H380" s="13"/>
      <c r="V380" s="5"/>
    </row>
    <row r="381" spans="3:25">
      <c r="C381" s="5"/>
      <c r="E381" s="6"/>
      <c r="H381" s="13"/>
      <c r="S381" s="5"/>
    </row>
    <row r="382" spans="3:25">
      <c r="C382" s="5"/>
      <c r="E382" s="6"/>
      <c r="H382" s="13"/>
      <c r="P382" s="5"/>
      <c r="Q382" s="24"/>
    </row>
    <row r="383" spans="3:25">
      <c r="C383" s="5"/>
      <c r="E383" s="6"/>
      <c r="H383" s="13"/>
      <c r="J383" s="5"/>
    </row>
    <row r="384" spans="3:25">
      <c r="C384" s="16"/>
      <c r="H384" s="13"/>
      <c r="V384" s="5"/>
    </row>
    <row r="385" spans="3:25">
      <c r="C385" s="5"/>
      <c r="E385" s="6"/>
      <c r="H385" s="13"/>
      <c r="S385" s="5"/>
    </row>
    <row r="386" spans="3:25">
      <c r="C386" s="5"/>
      <c r="E386" s="6"/>
      <c r="H386" s="13"/>
      <c r="P386" s="5"/>
      <c r="Q386" s="24"/>
    </row>
    <row r="387" spans="3:25">
      <c r="C387" s="16"/>
      <c r="H387" s="13"/>
      <c r="V387" s="5"/>
    </row>
    <row r="388" spans="3:25">
      <c r="C388" s="16"/>
      <c r="H388" s="13"/>
      <c r="V388" s="5"/>
    </row>
    <row r="389" spans="3:25">
      <c r="C389" s="5"/>
      <c r="E389" s="6"/>
      <c r="H389" s="13"/>
      <c r="P389" s="5"/>
      <c r="Q389" s="24"/>
    </row>
    <row r="390" spans="3:25">
      <c r="C390" s="5"/>
      <c r="E390" s="6"/>
      <c r="H390" s="13"/>
      <c r="J390" s="5"/>
    </row>
    <row r="391" spans="3:25">
      <c r="C391" s="16"/>
      <c r="H391" s="13"/>
      <c r="V391" s="5"/>
    </row>
    <row r="392" spans="3:25">
      <c r="C392" s="5"/>
      <c r="E392" s="6"/>
      <c r="H392" s="13"/>
      <c r="P392" s="5"/>
      <c r="Q392" s="24"/>
    </row>
    <row r="393" spans="3:25">
      <c r="C393" s="5"/>
      <c r="E393" s="6"/>
      <c r="H393" s="13"/>
      <c r="J393" s="5"/>
    </row>
    <row r="394" spans="3:25" ht="13.8">
      <c r="C394" s="5"/>
      <c r="E394" s="1"/>
      <c r="H394" s="13"/>
      <c r="Y394" s="5"/>
    </row>
    <row r="395" spans="3:25" ht="13.8">
      <c r="C395" s="5"/>
      <c r="E395" s="1"/>
      <c r="H395" s="13"/>
      <c r="Y395" s="5"/>
    </row>
    <row r="396" spans="3:25">
      <c r="C396" s="16"/>
      <c r="H396" s="13"/>
      <c r="V396" s="5"/>
    </row>
    <row r="397" spans="3:25">
      <c r="C397" s="5"/>
      <c r="E397" s="6"/>
      <c r="H397" s="13"/>
      <c r="S397" s="5"/>
    </row>
    <row r="398" spans="3:25">
      <c r="C398" s="5"/>
      <c r="E398" s="6"/>
      <c r="H398" s="13"/>
      <c r="M398" s="5"/>
    </row>
    <row r="399" spans="3:25">
      <c r="C399" s="5"/>
      <c r="E399" s="6"/>
      <c r="H399" s="13"/>
      <c r="J399" s="5"/>
    </row>
    <row r="400" spans="3:25">
      <c r="C400" s="5"/>
      <c r="E400" s="6"/>
      <c r="H400" s="13"/>
      <c r="S400" s="5"/>
    </row>
    <row r="401" spans="3:25">
      <c r="C401" s="5"/>
      <c r="E401" s="6"/>
      <c r="H401" s="13"/>
      <c r="P401" s="5"/>
      <c r="Q401" s="24"/>
    </row>
    <row r="402" spans="3:25">
      <c r="C402" s="5"/>
      <c r="E402" s="6"/>
      <c r="H402" s="13"/>
      <c r="M402" s="5"/>
    </row>
    <row r="403" spans="3:25">
      <c r="C403" s="5"/>
      <c r="E403" s="6"/>
      <c r="H403" s="13"/>
      <c r="J403" s="5"/>
    </row>
    <row r="404" spans="3:25">
      <c r="C404" s="16"/>
      <c r="H404" s="13"/>
      <c r="V404" s="5"/>
    </row>
    <row r="405" spans="3:25" ht="13.8">
      <c r="C405" s="5"/>
      <c r="E405" s="1"/>
      <c r="H405" s="13"/>
      <c r="Y405" s="5"/>
    </row>
    <row r="406" spans="3:25">
      <c r="C406" s="5"/>
      <c r="E406" s="6"/>
      <c r="H406" s="13"/>
      <c r="S406" s="5"/>
    </row>
    <row r="407" spans="3:25">
      <c r="C407" s="16"/>
      <c r="H407" s="13"/>
      <c r="V407" s="5"/>
    </row>
    <row r="408" spans="3:25">
      <c r="C408" s="5"/>
      <c r="E408" s="6"/>
      <c r="H408" s="13"/>
      <c r="P408" s="5"/>
      <c r="Q408" s="24"/>
    </row>
    <row r="409" spans="3:25">
      <c r="C409" s="7"/>
      <c r="H409" s="13"/>
      <c r="V409" s="5"/>
    </row>
    <row r="410" spans="3:25" ht="13.8">
      <c r="C410" s="5"/>
      <c r="E410" s="1"/>
      <c r="H410" s="13"/>
      <c r="Y410" s="5"/>
    </row>
    <row r="411" spans="3:25" ht="14.4" customHeight="1">
      <c r="C411" s="16"/>
      <c r="E411" s="6"/>
      <c r="H411" s="13"/>
      <c r="V411" s="17"/>
    </row>
    <row r="412" spans="3:25">
      <c r="C412" s="5"/>
      <c r="E412" s="6"/>
      <c r="H412" s="13"/>
      <c r="S412" s="5"/>
    </row>
    <row r="413" spans="3:25">
      <c r="C413" s="5"/>
      <c r="E413" s="6"/>
      <c r="H413" s="13"/>
      <c r="P413" s="5"/>
      <c r="Q413" s="24"/>
    </row>
    <row r="414" spans="3:25" ht="13.8">
      <c r="C414" s="5"/>
      <c r="E414" s="1"/>
      <c r="H414" s="13"/>
      <c r="Y414" s="5"/>
    </row>
    <row r="415" spans="3:25">
      <c r="C415" s="16"/>
      <c r="E415" s="6"/>
      <c r="H415" s="13"/>
      <c r="V415" s="17"/>
    </row>
    <row r="416" spans="3:25" ht="13.8">
      <c r="C416" s="5"/>
      <c r="E416" s="1"/>
      <c r="H416" s="13"/>
      <c r="Y416" s="5"/>
    </row>
    <row r="417" spans="3:25">
      <c r="C417" s="16"/>
      <c r="E417" s="6"/>
      <c r="H417" s="13"/>
      <c r="V417" s="17"/>
    </row>
    <row r="418" spans="3:25">
      <c r="C418" s="5"/>
      <c r="E418" s="6"/>
      <c r="H418" s="13"/>
      <c r="S418" s="5"/>
    </row>
    <row r="419" spans="3:25">
      <c r="C419" s="16"/>
      <c r="E419" s="6"/>
      <c r="H419" s="13"/>
      <c r="V419" s="17"/>
    </row>
    <row r="420" spans="3:25">
      <c r="C420" s="5"/>
      <c r="E420" s="6"/>
      <c r="H420" s="13"/>
      <c r="P420" s="5"/>
      <c r="Q420" s="24"/>
    </row>
    <row r="421" spans="3:25">
      <c r="C421" s="5"/>
      <c r="E421" s="6"/>
      <c r="H421" s="13"/>
      <c r="J421" s="5"/>
    </row>
    <row r="422" spans="3:25" ht="13.8">
      <c r="C422" s="5"/>
      <c r="E422" s="1"/>
      <c r="H422" s="13"/>
      <c r="Y422" s="5"/>
    </row>
    <row r="423" spans="3:25">
      <c r="C423" s="16"/>
      <c r="E423" s="6"/>
      <c r="H423" s="13"/>
      <c r="V423" s="17"/>
    </row>
    <row r="424" spans="3:25">
      <c r="C424" s="5"/>
      <c r="E424" s="6"/>
      <c r="H424" s="13"/>
      <c r="S424" s="5"/>
    </row>
    <row r="425" spans="3:25">
      <c r="C425" s="5"/>
      <c r="E425" s="6"/>
      <c r="H425" s="13"/>
      <c r="J425" s="5"/>
    </row>
    <row r="426" spans="3:25" ht="13.8">
      <c r="C426" s="5"/>
      <c r="E426" s="1"/>
      <c r="H426" s="13"/>
      <c r="Y426" s="5"/>
    </row>
    <row r="427" spans="3:25">
      <c r="C427" s="16"/>
      <c r="E427" s="6"/>
      <c r="H427" s="13"/>
      <c r="V427" s="17"/>
    </row>
    <row r="428" spans="3:25">
      <c r="C428" s="5"/>
      <c r="E428" s="6"/>
      <c r="H428" s="13"/>
      <c r="S428" s="5"/>
    </row>
    <row r="429" spans="3:25">
      <c r="C429" s="5"/>
      <c r="E429" s="6"/>
      <c r="H429" s="13"/>
      <c r="P429" s="5"/>
      <c r="Q429" s="24"/>
    </row>
    <row r="430" spans="3:25">
      <c r="C430" s="5"/>
      <c r="E430" s="6"/>
      <c r="H430" s="13"/>
      <c r="M430" s="5"/>
    </row>
    <row r="431" spans="3:25">
      <c r="C431" s="5"/>
      <c r="E431" s="6"/>
      <c r="H431" s="13"/>
      <c r="J431" s="5"/>
    </row>
    <row r="432" spans="3:25" ht="13.8">
      <c r="C432" s="5"/>
      <c r="E432" s="1"/>
      <c r="H432" s="13"/>
      <c r="Y432" s="5"/>
    </row>
    <row r="433" spans="3:25">
      <c r="C433" s="16"/>
      <c r="E433" s="6"/>
      <c r="H433" s="13"/>
      <c r="V433" s="17"/>
    </row>
    <row r="434" spans="3:25">
      <c r="C434" s="5"/>
      <c r="E434" s="6"/>
      <c r="H434" s="13"/>
      <c r="S434" s="5"/>
    </row>
    <row r="435" spans="3:25">
      <c r="C435" s="5"/>
      <c r="E435" s="6"/>
      <c r="H435" s="13"/>
      <c r="P435" s="5"/>
      <c r="Q435" s="24"/>
    </row>
    <row r="436" spans="3:25">
      <c r="C436" s="5"/>
      <c r="E436" s="6"/>
      <c r="H436" s="13"/>
      <c r="M436" s="5"/>
    </row>
    <row r="437" spans="3:25" ht="13.8">
      <c r="C437" s="5"/>
      <c r="E437" s="1"/>
      <c r="H437" s="13"/>
      <c r="Y437" s="5"/>
    </row>
    <row r="438" spans="3:25">
      <c r="C438" s="16"/>
      <c r="E438" s="6"/>
      <c r="H438" s="13"/>
      <c r="V438" s="17"/>
    </row>
    <row r="439" spans="3:25">
      <c r="C439" s="5"/>
      <c r="E439" s="6"/>
      <c r="H439" s="13"/>
      <c r="S439" s="5"/>
    </row>
    <row r="440" spans="3:25">
      <c r="C440" s="5"/>
      <c r="E440" s="6"/>
      <c r="H440" s="13"/>
      <c r="P440" s="5"/>
      <c r="Q440" s="24"/>
    </row>
    <row r="441" spans="3:25">
      <c r="C441" s="5"/>
      <c r="E441" s="6"/>
      <c r="H441" s="13"/>
      <c r="M441" s="5"/>
    </row>
    <row r="442" spans="3:25">
      <c r="C442" s="5"/>
      <c r="E442" s="6"/>
      <c r="H442" s="13"/>
      <c r="J442" s="5"/>
    </row>
    <row r="443" spans="3:25" ht="13.8">
      <c r="C443" s="5"/>
      <c r="E443" s="1"/>
      <c r="H443" s="13"/>
      <c r="Y443" s="5"/>
    </row>
    <row r="444" spans="3:25">
      <c r="C444" s="16"/>
      <c r="E444" s="6"/>
      <c r="H444" s="13"/>
      <c r="V444" s="17"/>
    </row>
    <row r="445" spans="3:25" ht="13.8">
      <c r="C445" s="5"/>
      <c r="E445" s="1"/>
      <c r="H445" s="13"/>
      <c r="Y445" s="5"/>
    </row>
    <row r="446" spans="3:25">
      <c r="C446" s="16"/>
      <c r="E446" s="6"/>
      <c r="H446" s="13"/>
      <c r="V446" s="17"/>
    </row>
    <row r="447" spans="3:25">
      <c r="C447" s="5"/>
      <c r="E447" s="6"/>
      <c r="H447" s="13"/>
      <c r="S447" s="5"/>
    </row>
    <row r="448" spans="3:25">
      <c r="C448" s="5"/>
      <c r="E448" s="6"/>
      <c r="H448" s="13"/>
      <c r="P448" s="5"/>
      <c r="Q448" s="24"/>
    </row>
    <row r="449" spans="3:25" ht="13.8">
      <c r="C449" s="5"/>
      <c r="E449" s="1"/>
      <c r="H449" s="13"/>
      <c r="Y449" s="5"/>
    </row>
    <row r="450" spans="3:25">
      <c r="C450" s="16"/>
      <c r="E450" s="6"/>
      <c r="H450" s="13"/>
      <c r="V450" s="17"/>
    </row>
    <row r="451" spans="3:25">
      <c r="C451" s="5"/>
      <c r="E451" s="6"/>
      <c r="H451" s="13"/>
      <c r="S451" s="5"/>
    </row>
    <row r="452" spans="3:25">
      <c r="C452" s="5"/>
      <c r="E452" s="6"/>
      <c r="H452" s="13"/>
      <c r="P452" s="5"/>
      <c r="Q452" s="24"/>
    </row>
    <row r="453" spans="3:25">
      <c r="C453" s="5"/>
      <c r="E453" s="6"/>
      <c r="H453" s="13"/>
      <c r="M453" s="5"/>
    </row>
    <row r="454" spans="3:25">
      <c r="C454" s="5"/>
      <c r="E454" s="6"/>
      <c r="H454" s="13"/>
      <c r="J454" s="5"/>
    </row>
    <row r="455" spans="3:25" ht="13.8">
      <c r="C455" s="5"/>
      <c r="E455" s="1"/>
      <c r="H455" s="13"/>
      <c r="Y455" s="5"/>
    </row>
    <row r="456" spans="3:25">
      <c r="C456" s="16"/>
      <c r="E456" s="6"/>
      <c r="H456" s="13"/>
      <c r="V456" s="17"/>
    </row>
    <row r="457" spans="3:25">
      <c r="C457" s="5"/>
      <c r="E457" s="6"/>
      <c r="H457" s="13"/>
      <c r="S457" s="5"/>
    </row>
    <row r="458" spans="3:25">
      <c r="C458" s="5"/>
      <c r="E458" s="6"/>
      <c r="H458" s="13"/>
      <c r="P458" s="5"/>
      <c r="Q458" s="24"/>
    </row>
    <row r="459" spans="3:25">
      <c r="C459" s="5"/>
      <c r="E459" s="6"/>
      <c r="H459" s="13"/>
      <c r="M459" s="5"/>
    </row>
    <row r="460" spans="3:25">
      <c r="C460" s="5"/>
      <c r="E460" s="6"/>
      <c r="H460" s="13"/>
      <c r="J460" s="5"/>
    </row>
    <row r="461" spans="3:25" ht="13.8">
      <c r="C461" s="5"/>
      <c r="E461" s="1"/>
      <c r="H461" s="13"/>
      <c r="Y461" s="5"/>
    </row>
    <row r="462" spans="3:25">
      <c r="C462" s="16"/>
      <c r="E462" s="6"/>
      <c r="H462" s="13"/>
      <c r="V462" s="17"/>
    </row>
    <row r="463" spans="3:25">
      <c r="C463" s="5"/>
      <c r="E463" s="6"/>
      <c r="H463" s="13"/>
      <c r="S463" s="5"/>
    </row>
    <row r="464" spans="3:25">
      <c r="C464" s="5"/>
      <c r="E464" s="6"/>
      <c r="H464" s="13"/>
      <c r="P464" s="5"/>
      <c r="Q464" s="24"/>
    </row>
    <row r="465" spans="3:25">
      <c r="C465" s="5"/>
      <c r="E465" s="6"/>
      <c r="H465" s="13"/>
      <c r="J465" s="5"/>
    </row>
    <row r="466" spans="3:25">
      <c r="C466" s="16"/>
      <c r="E466" s="6"/>
      <c r="H466" s="13"/>
      <c r="V466" s="22"/>
    </row>
    <row r="467" spans="3:25" ht="13.8">
      <c r="C467" s="5"/>
      <c r="E467" s="1"/>
      <c r="H467" s="13"/>
      <c r="Y467" s="5"/>
    </row>
    <row r="468" spans="3:25">
      <c r="C468" s="5"/>
      <c r="E468" s="6"/>
      <c r="H468" s="13"/>
      <c r="S468" s="5"/>
    </row>
    <row r="469" spans="3:25">
      <c r="C469" s="5"/>
      <c r="E469" s="6"/>
      <c r="H469" s="13"/>
      <c r="M469" s="5"/>
    </row>
    <row r="470" spans="3:25" ht="13.8">
      <c r="C470" s="5"/>
      <c r="E470" s="1"/>
      <c r="H470" s="13"/>
      <c r="Y470" s="5"/>
    </row>
    <row r="471" spans="3:25">
      <c r="C471" s="16"/>
      <c r="E471" s="6"/>
      <c r="H471" s="13"/>
      <c r="V471" s="17"/>
    </row>
    <row r="472" spans="3:25">
      <c r="C472" s="5"/>
      <c r="E472" s="6"/>
      <c r="H472" s="13"/>
      <c r="S472" s="5"/>
    </row>
    <row r="473" spans="3:25">
      <c r="C473" s="5"/>
      <c r="E473" s="6"/>
      <c r="H473" s="13"/>
      <c r="P473" s="5"/>
      <c r="Q473" s="24"/>
    </row>
    <row r="474" spans="3:25">
      <c r="C474" s="5"/>
      <c r="E474" s="6"/>
      <c r="H474" s="13"/>
      <c r="J474" s="5"/>
    </row>
    <row r="475" spans="3:25" ht="13.8">
      <c r="C475" s="5"/>
      <c r="E475" s="1"/>
      <c r="H475" s="13"/>
      <c r="Y475" s="5"/>
    </row>
    <row r="476" spans="3:25">
      <c r="C476" s="16"/>
      <c r="E476" s="6"/>
      <c r="H476" s="13"/>
      <c r="V476" s="17"/>
    </row>
    <row r="477" spans="3:25">
      <c r="C477" s="5"/>
      <c r="E477" s="6"/>
      <c r="H477" s="13"/>
      <c r="S477" s="5"/>
    </row>
    <row r="478" spans="3:25">
      <c r="C478" s="5"/>
      <c r="E478" s="6"/>
      <c r="H478" s="13"/>
      <c r="P478" s="5"/>
      <c r="Q478" s="24"/>
    </row>
    <row r="479" spans="3:25" ht="13.8">
      <c r="C479" s="5"/>
      <c r="E479" s="1"/>
      <c r="H479" s="13"/>
      <c r="Y479" s="5"/>
    </row>
    <row r="480" spans="3:25">
      <c r="C480" s="16"/>
      <c r="E480" s="6"/>
      <c r="H480" s="13"/>
      <c r="V480" s="17"/>
    </row>
    <row r="481" spans="3:25">
      <c r="C481" s="5"/>
      <c r="E481" s="6"/>
      <c r="H481" s="13"/>
      <c r="S481" s="5"/>
    </row>
    <row r="482" spans="3:25">
      <c r="C482" s="5"/>
      <c r="E482" s="6"/>
      <c r="H482" s="13"/>
      <c r="P482" s="5"/>
      <c r="Q482" s="24"/>
    </row>
    <row r="483" spans="3:25">
      <c r="C483" s="5"/>
      <c r="E483" s="6"/>
      <c r="H483" s="13"/>
      <c r="M483" s="5"/>
    </row>
    <row r="484" spans="3:25">
      <c r="C484" s="5"/>
      <c r="E484" s="6"/>
      <c r="H484" s="13"/>
      <c r="J484" s="5"/>
    </row>
    <row r="485" spans="3:25" ht="13.8">
      <c r="C485" s="5"/>
      <c r="E485" s="1"/>
      <c r="H485" s="13"/>
      <c r="Y485" s="5"/>
    </row>
    <row r="486" spans="3:25">
      <c r="C486" s="16"/>
      <c r="E486" s="6"/>
      <c r="H486" s="13"/>
      <c r="V486" s="17"/>
    </row>
    <row r="487" spans="3:25">
      <c r="C487" s="5"/>
      <c r="E487" s="6"/>
      <c r="H487" s="13"/>
      <c r="S487" s="5"/>
    </row>
    <row r="488" spans="3:25">
      <c r="C488" s="5"/>
      <c r="E488" s="6"/>
      <c r="H488" s="13"/>
      <c r="P488" s="5"/>
      <c r="Q488" s="24"/>
    </row>
    <row r="489" spans="3:25">
      <c r="C489" s="5"/>
      <c r="E489" s="6"/>
      <c r="H489" s="13"/>
      <c r="J489" s="5"/>
    </row>
    <row r="490" spans="3:25" ht="13.8">
      <c r="C490" s="5"/>
      <c r="E490" s="1"/>
      <c r="H490" s="13"/>
      <c r="Y490" s="5"/>
    </row>
    <row r="491" spans="3:25">
      <c r="C491" s="16"/>
      <c r="E491" s="6"/>
      <c r="H491" s="13"/>
      <c r="V491" s="17"/>
    </row>
    <row r="492" spans="3:25">
      <c r="C492" s="5"/>
      <c r="E492" s="6"/>
      <c r="H492" s="13"/>
      <c r="S492" s="5"/>
    </row>
    <row r="493" spans="3:25">
      <c r="C493" s="5"/>
      <c r="E493" s="6"/>
      <c r="H493" s="13"/>
      <c r="P493" s="5"/>
      <c r="Q493" s="24"/>
    </row>
    <row r="494" spans="3:25">
      <c r="C494" s="5"/>
      <c r="E494" s="6"/>
      <c r="H494" s="13"/>
      <c r="M494" s="5"/>
    </row>
    <row r="495" spans="3:25">
      <c r="C495" s="5"/>
      <c r="E495" s="6"/>
      <c r="H495" s="13"/>
      <c r="J495" s="5"/>
    </row>
    <row r="496" spans="3:25" ht="13.8">
      <c r="C496" s="5"/>
      <c r="E496" s="1"/>
      <c r="H496" s="13"/>
      <c r="Y496" s="5"/>
    </row>
    <row r="497" spans="3:25">
      <c r="C497" s="16"/>
      <c r="E497" s="6"/>
      <c r="H497" s="13"/>
      <c r="V497" s="17"/>
    </row>
    <row r="498" spans="3:25">
      <c r="C498" s="5"/>
      <c r="E498" s="6"/>
      <c r="H498" s="13"/>
      <c r="S498" s="5"/>
    </row>
    <row r="499" spans="3:25">
      <c r="C499" s="5"/>
      <c r="E499" s="6"/>
      <c r="H499" s="13"/>
      <c r="M499" s="5"/>
    </row>
    <row r="500" spans="3:25" ht="13.8">
      <c r="C500" s="5"/>
      <c r="E500" s="1"/>
      <c r="H500" s="13"/>
      <c r="Y500" s="5"/>
    </row>
    <row r="501" spans="3:25">
      <c r="C501" s="16"/>
      <c r="E501" s="6"/>
      <c r="H501" s="13"/>
      <c r="V501" s="17"/>
    </row>
    <row r="502" spans="3:25">
      <c r="C502" s="5"/>
      <c r="E502" s="6"/>
      <c r="H502" s="13"/>
      <c r="S502" s="5"/>
    </row>
    <row r="503" spans="3:25">
      <c r="C503" s="5"/>
      <c r="E503" s="6"/>
      <c r="H503" s="13"/>
      <c r="P503" s="5"/>
      <c r="Q503" s="24"/>
    </row>
    <row r="504" spans="3:25">
      <c r="C504" s="5"/>
      <c r="E504" s="6"/>
      <c r="H504" s="13"/>
      <c r="M504" s="5"/>
    </row>
    <row r="505" spans="3:25">
      <c r="C505" s="5"/>
      <c r="E505" s="6"/>
      <c r="H505" s="13"/>
      <c r="J505" s="5"/>
    </row>
    <row r="506" spans="3:25" ht="13.8">
      <c r="C506" s="5"/>
      <c r="E506" s="1"/>
      <c r="H506" s="13"/>
      <c r="Y506" s="5"/>
    </row>
    <row r="507" spans="3:25">
      <c r="C507" s="16"/>
      <c r="E507" s="6"/>
      <c r="H507" s="13"/>
      <c r="V507" s="17"/>
    </row>
    <row r="508" spans="3:25">
      <c r="C508" s="5"/>
      <c r="E508" s="6"/>
      <c r="H508" s="13"/>
      <c r="S508" s="5"/>
    </row>
    <row r="509" spans="3:25">
      <c r="C509" s="5"/>
      <c r="E509" s="6"/>
      <c r="H509" s="13"/>
      <c r="P509" s="5"/>
      <c r="Q509" s="24"/>
    </row>
    <row r="510" spans="3:25">
      <c r="C510" s="5"/>
      <c r="E510" s="6"/>
      <c r="H510" s="13"/>
      <c r="M510" s="5"/>
    </row>
    <row r="511" spans="3:25">
      <c r="C511" s="5"/>
      <c r="E511" s="6"/>
      <c r="H511" s="13"/>
      <c r="J511" s="5"/>
    </row>
    <row r="512" spans="3:25" ht="13.8">
      <c r="C512" s="5"/>
      <c r="E512" s="6"/>
      <c r="H512" s="3"/>
      <c r="Y512" s="5"/>
    </row>
    <row r="513" spans="3:25">
      <c r="C513" s="5"/>
      <c r="E513" s="6"/>
      <c r="H513" s="13"/>
      <c r="S513" s="5"/>
    </row>
    <row r="514" spans="3:25">
      <c r="C514" s="5"/>
      <c r="E514" s="6"/>
      <c r="H514" s="13"/>
      <c r="S514" s="5"/>
    </row>
    <row r="515" spans="3:25">
      <c r="C515" s="5"/>
      <c r="E515" s="6"/>
      <c r="H515" s="13"/>
      <c r="M515" s="5"/>
    </row>
    <row r="516" spans="3:25">
      <c r="C516" s="5"/>
      <c r="E516" s="6"/>
      <c r="H516" s="13"/>
      <c r="J516" s="5"/>
    </row>
    <row r="517" spans="3:25" ht="13.8">
      <c r="C517" s="5"/>
      <c r="E517" s="6"/>
      <c r="H517" s="3"/>
      <c r="Y517" s="5"/>
    </row>
    <row r="518" spans="3:25">
      <c r="C518" s="7"/>
      <c r="H518" s="13"/>
      <c r="V518" s="10"/>
    </row>
    <row r="519" spans="3:25">
      <c r="C519" s="5"/>
      <c r="E519" s="6"/>
      <c r="H519" s="13"/>
      <c r="S519" s="5"/>
    </row>
    <row r="520" spans="3:25">
      <c r="C520" s="5"/>
      <c r="E520" s="6"/>
      <c r="H520" s="13"/>
      <c r="P520" s="5"/>
      <c r="Q520" s="24"/>
    </row>
    <row r="521" spans="3:25">
      <c r="C521" s="5"/>
      <c r="E521" s="6"/>
      <c r="H521" s="13"/>
      <c r="J521" s="5"/>
    </row>
    <row r="522" spans="3:25" ht="13.8">
      <c r="C522" s="5"/>
      <c r="E522" s="6"/>
      <c r="H522" s="3"/>
      <c r="Y522" s="5"/>
    </row>
    <row r="523" spans="3:25">
      <c r="C523" s="16"/>
      <c r="E523" s="6"/>
      <c r="H523" s="13"/>
      <c r="V523" s="17"/>
    </row>
    <row r="524" spans="3:25">
      <c r="C524" s="5"/>
      <c r="E524" s="6"/>
      <c r="H524" s="13"/>
      <c r="S524" s="5"/>
    </row>
    <row r="525" spans="3:25">
      <c r="C525" s="5"/>
      <c r="E525" s="6"/>
      <c r="H525" s="13"/>
      <c r="P525" s="5"/>
      <c r="Q525" s="24"/>
    </row>
    <row r="526" spans="3:25">
      <c r="C526" s="5"/>
      <c r="E526" s="6"/>
      <c r="H526" s="13"/>
      <c r="M526" s="5"/>
    </row>
    <row r="527" spans="3:25">
      <c r="C527" s="5"/>
      <c r="E527" s="6"/>
      <c r="H527" s="13"/>
      <c r="J527" s="5"/>
    </row>
    <row r="528" spans="3:25" ht="13.8">
      <c r="C528" s="5"/>
      <c r="E528" s="6"/>
      <c r="H528" s="3"/>
      <c r="Y528" s="5"/>
    </row>
    <row r="529" spans="3:25">
      <c r="C529" s="16"/>
      <c r="E529" s="6"/>
      <c r="H529" s="13"/>
      <c r="V529" s="17"/>
    </row>
    <row r="530" spans="3:25">
      <c r="C530" s="5"/>
      <c r="E530" s="6"/>
      <c r="H530" s="13"/>
      <c r="S530" s="5"/>
    </row>
    <row r="531" spans="3:25">
      <c r="C531" s="5"/>
      <c r="E531" s="6"/>
      <c r="H531" s="13"/>
      <c r="P531" s="5"/>
      <c r="Q531" s="24"/>
    </row>
    <row r="532" spans="3:25">
      <c r="C532" s="5"/>
      <c r="E532" s="6"/>
      <c r="H532" s="13"/>
      <c r="M532" s="5"/>
    </row>
    <row r="533" spans="3:25">
      <c r="C533" s="5"/>
      <c r="E533" s="6"/>
      <c r="H533" s="13"/>
      <c r="J533" s="5"/>
    </row>
    <row r="534" spans="3:25" ht="13.8">
      <c r="C534" s="5"/>
      <c r="E534" s="6"/>
      <c r="H534" s="3"/>
      <c r="Y534" s="5"/>
    </row>
    <row r="535" spans="3:25">
      <c r="C535" s="16"/>
      <c r="E535" s="6"/>
      <c r="H535" s="13"/>
      <c r="V535" s="17"/>
    </row>
    <row r="536" spans="3:25">
      <c r="C536" s="5"/>
      <c r="E536" s="6"/>
      <c r="H536" s="13"/>
      <c r="S536" s="5"/>
    </row>
    <row r="537" spans="3:25">
      <c r="C537" s="5"/>
      <c r="E537" s="6"/>
      <c r="H537" s="13"/>
      <c r="P537" s="5"/>
      <c r="Q537" s="24"/>
    </row>
    <row r="538" spans="3:25">
      <c r="C538" s="5"/>
      <c r="E538" s="6"/>
      <c r="H538" s="13"/>
      <c r="M538" s="5"/>
    </row>
    <row r="539" spans="3:25">
      <c r="C539" s="5"/>
      <c r="E539" s="6"/>
      <c r="H539" s="13"/>
      <c r="J539" s="5"/>
    </row>
    <row r="540" spans="3:25" ht="13.8">
      <c r="C540" s="5"/>
      <c r="E540" s="6"/>
      <c r="H540" s="3"/>
      <c r="Y540" s="5"/>
    </row>
    <row r="541" spans="3:25">
      <c r="C541" s="16"/>
      <c r="E541" s="6"/>
      <c r="H541" s="13"/>
      <c r="V541" s="17"/>
    </row>
    <row r="542" spans="3:25">
      <c r="C542" s="5"/>
      <c r="E542" s="6"/>
      <c r="H542" s="13"/>
      <c r="S542" s="5"/>
    </row>
    <row r="543" spans="3:25">
      <c r="C543" s="5"/>
      <c r="E543" s="6"/>
      <c r="H543" s="13"/>
      <c r="P543" s="5"/>
      <c r="Q543" s="24"/>
    </row>
    <row r="544" spans="3:25">
      <c r="C544" s="5"/>
      <c r="E544" s="6"/>
      <c r="H544" s="13"/>
      <c r="M544" s="5"/>
    </row>
    <row r="545" spans="3:25">
      <c r="C545" s="5"/>
      <c r="E545" s="6"/>
      <c r="H545" s="13"/>
      <c r="J545" s="5"/>
    </row>
    <row r="546" spans="3:25" ht="13.8">
      <c r="C546" s="5"/>
      <c r="E546" s="6"/>
      <c r="H546" s="3"/>
      <c r="Y546" s="5"/>
    </row>
    <row r="547" spans="3:25">
      <c r="C547" s="16"/>
      <c r="E547" s="6"/>
      <c r="H547" s="13"/>
      <c r="V547" s="17"/>
    </row>
    <row r="548" spans="3:25">
      <c r="C548" s="5"/>
      <c r="E548" s="6"/>
      <c r="H548" s="13"/>
      <c r="S548" s="5"/>
    </row>
    <row r="549" spans="3:25">
      <c r="C549" s="5"/>
      <c r="E549" s="6"/>
      <c r="H549" s="13"/>
      <c r="P549" s="5"/>
      <c r="Q549" s="24"/>
    </row>
    <row r="550" spans="3:25">
      <c r="C550" s="5"/>
      <c r="E550" s="6"/>
      <c r="H550" s="13"/>
      <c r="M550" s="5"/>
    </row>
    <row r="551" spans="3:25">
      <c r="C551" s="5"/>
      <c r="E551" s="6"/>
      <c r="H551" s="13"/>
      <c r="J551" s="5"/>
    </row>
    <row r="552" spans="3:25" ht="13.8">
      <c r="C552" s="5"/>
      <c r="E552" s="6"/>
      <c r="H552" s="3"/>
      <c r="Y552" s="5"/>
    </row>
    <row r="553" spans="3:25">
      <c r="C553" s="16"/>
      <c r="E553" s="6"/>
      <c r="H553" s="13"/>
      <c r="V553" s="17"/>
    </row>
    <row r="554" spans="3:25">
      <c r="C554" s="5"/>
      <c r="E554" s="6"/>
      <c r="H554" s="13"/>
      <c r="S554" s="5"/>
    </row>
    <row r="555" spans="3:25">
      <c r="C555" s="5"/>
      <c r="E555" s="6"/>
      <c r="H555" s="13"/>
      <c r="P555" s="5"/>
      <c r="Q555" s="24"/>
    </row>
    <row r="556" spans="3:25">
      <c r="C556" s="5"/>
      <c r="E556" s="6"/>
      <c r="H556" s="13"/>
      <c r="M556" s="5"/>
    </row>
    <row r="557" spans="3:25">
      <c r="C557" s="5"/>
      <c r="E557" s="6"/>
      <c r="H557" s="13"/>
      <c r="J557" s="5"/>
    </row>
    <row r="558" spans="3:25" ht="13.8">
      <c r="C558" s="5"/>
      <c r="E558" s="6"/>
      <c r="H558" s="3"/>
      <c r="Y558" s="5"/>
    </row>
    <row r="559" spans="3:25">
      <c r="C559" s="16"/>
      <c r="E559" s="6"/>
      <c r="H559" s="13"/>
      <c r="V559" s="17"/>
    </row>
    <row r="560" spans="3:25">
      <c r="C560" s="5"/>
      <c r="E560" s="6"/>
      <c r="H560" s="13"/>
      <c r="S560" s="5"/>
    </row>
    <row r="561" spans="3:25">
      <c r="C561" s="5"/>
      <c r="E561" s="6"/>
      <c r="H561" s="13"/>
      <c r="P561" s="5"/>
      <c r="Q561" s="24"/>
    </row>
    <row r="562" spans="3:25">
      <c r="C562" s="5"/>
      <c r="E562" s="6"/>
      <c r="H562" s="13"/>
      <c r="M562" s="5"/>
    </row>
    <row r="563" spans="3:25">
      <c r="C563" s="5"/>
      <c r="E563" s="6"/>
      <c r="H563" s="13"/>
      <c r="J563" s="5"/>
    </row>
    <row r="564" spans="3:25" ht="13.8">
      <c r="C564" s="5"/>
      <c r="E564" s="6"/>
      <c r="H564" s="3"/>
      <c r="Y564" s="5"/>
    </row>
    <row r="565" spans="3:25">
      <c r="C565" s="16"/>
      <c r="E565" s="6"/>
      <c r="H565" s="13"/>
      <c r="V565" s="17"/>
    </row>
    <row r="566" spans="3:25">
      <c r="C566" s="5"/>
      <c r="E566" s="6"/>
      <c r="H566" s="13"/>
      <c r="S566" s="5"/>
    </row>
    <row r="567" spans="3:25">
      <c r="C567" s="5"/>
      <c r="E567" s="6"/>
      <c r="H567" s="13"/>
      <c r="P567" s="5"/>
      <c r="Q567" s="24"/>
    </row>
    <row r="568" spans="3:25">
      <c r="C568" s="5"/>
      <c r="E568" s="6"/>
      <c r="H568" s="13"/>
      <c r="M568" s="5"/>
    </row>
    <row r="569" spans="3:25">
      <c r="C569" s="5"/>
      <c r="E569" s="6"/>
      <c r="H569" s="13"/>
      <c r="J569" s="5"/>
    </row>
    <row r="570" spans="3:25" ht="13.8">
      <c r="C570" s="5"/>
      <c r="E570" s="6"/>
      <c r="H570" s="3"/>
      <c r="Y570" s="5"/>
    </row>
    <row r="571" spans="3:25">
      <c r="C571" s="16"/>
      <c r="E571" s="6"/>
      <c r="H571" s="13"/>
      <c r="V571" s="17"/>
    </row>
    <row r="572" spans="3:25">
      <c r="C572" s="5"/>
      <c r="E572" s="6"/>
      <c r="H572" s="13"/>
      <c r="S572" s="5"/>
    </row>
    <row r="573" spans="3:25">
      <c r="C573" s="5"/>
      <c r="E573" s="6"/>
      <c r="H573" s="13"/>
      <c r="P573" s="5"/>
      <c r="Q573" s="24"/>
    </row>
    <row r="574" spans="3:25">
      <c r="C574" s="5"/>
      <c r="E574" s="6"/>
      <c r="H574" s="13"/>
      <c r="J574" s="5"/>
    </row>
    <row r="575" spans="3:25" ht="13.8">
      <c r="C575" s="5"/>
      <c r="E575" s="6"/>
      <c r="H575" s="3"/>
      <c r="Y575" s="5"/>
    </row>
    <row r="576" spans="3:25">
      <c r="C576" s="16"/>
      <c r="E576" s="6"/>
      <c r="H576" s="13"/>
      <c r="V576" s="17"/>
    </row>
    <row r="577" spans="3:25">
      <c r="C577" s="5"/>
      <c r="E577" s="6"/>
      <c r="H577" s="13"/>
      <c r="S577" s="5"/>
    </row>
    <row r="578" spans="3:25">
      <c r="C578" s="5"/>
      <c r="E578" s="6"/>
      <c r="H578" s="13"/>
      <c r="P578" s="5"/>
      <c r="Q578" s="24"/>
    </row>
    <row r="579" spans="3:25">
      <c r="C579" s="5"/>
      <c r="E579" s="6"/>
      <c r="H579" s="13"/>
      <c r="M579" s="5"/>
    </row>
    <row r="580" spans="3:25">
      <c r="C580" s="5"/>
      <c r="E580" s="6"/>
      <c r="H580" s="13"/>
      <c r="J580" s="5"/>
    </row>
    <row r="581" spans="3:25" ht="13.8">
      <c r="C581" s="5"/>
      <c r="E581" s="6"/>
      <c r="H581" s="3"/>
      <c r="Y581" s="5"/>
    </row>
    <row r="582" spans="3:25">
      <c r="C582" s="16"/>
      <c r="E582" s="6"/>
      <c r="H582" s="13"/>
      <c r="V582" s="17"/>
    </row>
    <row r="583" spans="3:25">
      <c r="C583" s="5"/>
      <c r="E583" s="6"/>
      <c r="H583" s="13"/>
      <c r="S583" s="5"/>
    </row>
    <row r="584" spans="3:25">
      <c r="C584" s="5"/>
      <c r="E584" s="6"/>
      <c r="H584" s="13"/>
      <c r="P584" s="5"/>
      <c r="Q584" s="24"/>
    </row>
    <row r="585" spans="3:25">
      <c r="C585" s="5"/>
      <c r="E585" s="6"/>
      <c r="H585" s="13"/>
      <c r="M585" s="5"/>
    </row>
    <row r="586" spans="3:25">
      <c r="C586" s="5"/>
      <c r="E586" s="6"/>
      <c r="H586" s="13"/>
      <c r="J586" s="5"/>
    </row>
    <row r="587" spans="3:25" ht="13.8">
      <c r="C587" s="5"/>
      <c r="E587" s="6"/>
      <c r="H587" s="3"/>
      <c r="Y587" s="5"/>
    </row>
    <row r="588" spans="3:25">
      <c r="C588" s="16"/>
      <c r="E588" s="6"/>
      <c r="H588" s="13"/>
      <c r="V588" s="17"/>
    </row>
    <row r="589" spans="3:25">
      <c r="C589" s="5"/>
      <c r="E589" s="6"/>
      <c r="H589" s="13"/>
      <c r="S589" s="5"/>
    </row>
    <row r="590" spans="3:25">
      <c r="C590" s="5"/>
      <c r="E590" s="6"/>
      <c r="H590" s="13"/>
      <c r="P590" s="5"/>
      <c r="Q590" s="24"/>
    </row>
    <row r="591" spans="3:25">
      <c r="C591" s="5"/>
      <c r="E591" s="6"/>
      <c r="H591" s="13"/>
      <c r="M591" s="5"/>
    </row>
    <row r="592" spans="3:25">
      <c r="C592" s="5"/>
      <c r="E592" s="6"/>
      <c r="H592" s="13"/>
      <c r="J592" s="5"/>
    </row>
    <row r="593" spans="3:25" ht="13.8">
      <c r="C593" s="5"/>
      <c r="E593" s="6"/>
      <c r="H593" s="3"/>
      <c r="Y593" s="5"/>
    </row>
    <row r="594" spans="3:25">
      <c r="C594" s="16"/>
      <c r="E594" s="6"/>
      <c r="H594" s="13"/>
      <c r="V594" s="17"/>
    </row>
    <row r="595" spans="3:25">
      <c r="C595" s="5"/>
      <c r="E595" s="6"/>
      <c r="H595" s="13"/>
      <c r="S595" s="5"/>
    </row>
    <row r="596" spans="3:25">
      <c r="C596" s="5"/>
      <c r="E596" s="6"/>
      <c r="H596" s="13"/>
      <c r="P596" s="5"/>
      <c r="Q596" s="24"/>
    </row>
    <row r="597" spans="3:25">
      <c r="C597" s="5"/>
      <c r="E597" s="6"/>
      <c r="H597" s="13"/>
      <c r="M597" s="5"/>
    </row>
    <row r="598" spans="3:25" ht="13.8">
      <c r="C598" s="5"/>
      <c r="E598" s="6"/>
      <c r="H598" s="3"/>
      <c r="Y598" s="5"/>
    </row>
    <row r="599" spans="3:25">
      <c r="C599" s="16"/>
      <c r="E599" s="6"/>
      <c r="H599" s="13"/>
      <c r="V599" s="17"/>
    </row>
    <row r="600" spans="3:25">
      <c r="C600" s="5"/>
      <c r="E600" s="6"/>
      <c r="H600" s="13"/>
      <c r="S600" s="5"/>
    </row>
    <row r="601" spans="3:25">
      <c r="C601" s="5"/>
      <c r="E601" s="6"/>
      <c r="H601" s="13"/>
      <c r="P601" s="5"/>
      <c r="Q601" s="24"/>
    </row>
    <row r="602" spans="3:25">
      <c r="C602" s="5"/>
      <c r="E602" s="6"/>
      <c r="H602" s="13"/>
      <c r="M602" s="5"/>
    </row>
    <row r="603" spans="3:25">
      <c r="C603" s="5"/>
      <c r="E603" s="6"/>
      <c r="H603" s="13"/>
      <c r="J603" s="5"/>
    </row>
    <row r="604" spans="3:25" ht="13.8">
      <c r="C604" s="5"/>
      <c r="E604" s="6"/>
      <c r="H604" s="3"/>
      <c r="Y604" s="5"/>
    </row>
    <row r="605" spans="3:25">
      <c r="C605" s="16"/>
      <c r="E605" s="6"/>
      <c r="H605" s="13"/>
      <c r="V605" s="17"/>
    </row>
    <row r="606" spans="3:25">
      <c r="C606" s="5"/>
      <c r="E606" s="6"/>
      <c r="H606" s="13"/>
      <c r="S606" s="5"/>
    </row>
    <row r="607" spans="3:25">
      <c r="C607" s="5"/>
      <c r="E607" s="6"/>
      <c r="H607" s="13"/>
      <c r="P607" s="5"/>
      <c r="Q607" s="24"/>
    </row>
    <row r="608" spans="3:25">
      <c r="C608" s="5"/>
      <c r="E608" s="6"/>
      <c r="H608" s="13"/>
      <c r="M608" s="5"/>
    </row>
    <row r="609" spans="3:25">
      <c r="C609" s="5"/>
      <c r="E609" s="6"/>
      <c r="H609" s="13"/>
      <c r="J609" s="5"/>
    </row>
    <row r="610" spans="3:25" ht="13.8">
      <c r="C610" s="5"/>
      <c r="E610" s="6"/>
      <c r="H610" s="3"/>
      <c r="Y610" s="5"/>
    </row>
    <row r="611" spans="3:25">
      <c r="C611" s="16"/>
      <c r="E611" s="6"/>
      <c r="H611" s="13"/>
      <c r="V611" s="17"/>
    </row>
    <row r="612" spans="3:25">
      <c r="C612" s="5"/>
      <c r="E612" s="6"/>
      <c r="H612" s="13"/>
      <c r="S612" s="5"/>
    </row>
    <row r="613" spans="3:25">
      <c r="C613" s="5"/>
      <c r="E613" s="6"/>
      <c r="H613" s="13"/>
      <c r="P613" s="5"/>
      <c r="Q613" s="24"/>
    </row>
    <row r="614" spans="3:25">
      <c r="C614" s="5"/>
      <c r="E614" s="6"/>
      <c r="H614" s="13"/>
      <c r="M614" s="5"/>
    </row>
    <row r="615" spans="3:25">
      <c r="C615" s="5"/>
      <c r="E615" s="6"/>
      <c r="H615" s="13"/>
      <c r="J615" s="5"/>
    </row>
    <row r="616" spans="3:25" ht="13.8">
      <c r="C616" s="5"/>
      <c r="E616" s="6"/>
      <c r="H616" s="3"/>
      <c r="Y616" s="5"/>
    </row>
    <row r="617" spans="3:25">
      <c r="C617" s="16"/>
      <c r="E617" s="6"/>
      <c r="H617" s="13"/>
      <c r="V617" s="17"/>
    </row>
    <row r="618" spans="3:25">
      <c r="C618" s="5"/>
      <c r="E618" s="6"/>
      <c r="H618" s="13"/>
      <c r="S618" s="5"/>
    </row>
    <row r="619" spans="3:25">
      <c r="C619" s="5"/>
      <c r="E619" s="6"/>
      <c r="H619" s="13"/>
      <c r="P619" s="5"/>
      <c r="Q619" s="24"/>
    </row>
    <row r="620" spans="3:25">
      <c r="C620" s="5"/>
      <c r="E620" s="6"/>
      <c r="H620" s="13"/>
      <c r="M620" s="5"/>
    </row>
    <row r="621" spans="3:25">
      <c r="C621" s="5"/>
      <c r="E621" s="6"/>
      <c r="H621" s="13"/>
      <c r="J621" s="5"/>
    </row>
    <row r="622" spans="3:25" ht="13.8">
      <c r="C622" s="5"/>
      <c r="E622" s="6"/>
      <c r="H622" s="3"/>
      <c r="Y622" s="5"/>
    </row>
    <row r="623" spans="3:25">
      <c r="C623" s="16"/>
      <c r="E623" s="6"/>
      <c r="H623" s="13"/>
      <c r="V623" s="17"/>
    </row>
    <row r="624" spans="3:25">
      <c r="C624" s="5"/>
      <c r="E624" s="6"/>
      <c r="H624" s="13"/>
      <c r="S624" s="5"/>
    </row>
    <row r="625" spans="3:25">
      <c r="C625" s="5"/>
      <c r="E625" s="6"/>
      <c r="H625" s="13"/>
      <c r="P625" s="5"/>
      <c r="Q625" s="24"/>
    </row>
    <row r="626" spans="3:25">
      <c r="C626" s="5"/>
      <c r="E626" s="6"/>
      <c r="H626" s="13"/>
      <c r="M626" s="5"/>
    </row>
    <row r="627" spans="3:25">
      <c r="C627" s="5"/>
      <c r="E627" s="6"/>
      <c r="H627" s="13"/>
      <c r="J627" s="5"/>
    </row>
    <row r="628" spans="3:25" ht="13.8">
      <c r="C628" s="5"/>
      <c r="E628" s="6"/>
      <c r="H628" s="3"/>
      <c r="Y628" s="5"/>
    </row>
    <row r="629" spans="3:25">
      <c r="C629" s="16"/>
      <c r="E629" s="6"/>
      <c r="H629" s="13"/>
      <c r="V629" s="17"/>
    </row>
    <row r="630" spans="3:25">
      <c r="C630" s="5"/>
      <c r="E630" s="6"/>
      <c r="H630" s="13"/>
      <c r="S630" s="5"/>
    </row>
    <row r="631" spans="3:25">
      <c r="C631" s="5"/>
      <c r="E631" s="6"/>
      <c r="H631" s="13"/>
      <c r="P631" s="5"/>
      <c r="Q631" s="24"/>
    </row>
    <row r="632" spans="3:25">
      <c r="C632" s="5"/>
      <c r="E632" s="6"/>
      <c r="H632" s="13"/>
      <c r="M632" s="5"/>
    </row>
    <row r="633" spans="3:25">
      <c r="C633" s="5"/>
      <c r="E633" s="6"/>
      <c r="H633" s="13"/>
      <c r="J633" s="5"/>
    </row>
    <row r="634" spans="3:25" ht="13.8">
      <c r="C634" s="5"/>
      <c r="E634" s="6"/>
      <c r="H634" s="3"/>
      <c r="Y634" s="5"/>
    </row>
    <row r="635" spans="3:25">
      <c r="C635" s="16"/>
      <c r="E635" s="6"/>
      <c r="H635" s="13"/>
      <c r="V635" s="17"/>
    </row>
    <row r="636" spans="3:25">
      <c r="C636" s="5"/>
      <c r="E636" s="6"/>
      <c r="H636" s="13"/>
      <c r="S636" s="5"/>
    </row>
    <row r="637" spans="3:25">
      <c r="C637" s="5"/>
      <c r="E637" s="6"/>
      <c r="H637" s="13"/>
      <c r="P637" s="5"/>
      <c r="Q637" s="24"/>
    </row>
    <row r="638" spans="3:25">
      <c r="C638" s="5"/>
      <c r="E638" s="6"/>
      <c r="H638" s="13"/>
      <c r="M638" s="5"/>
    </row>
    <row r="639" spans="3:25">
      <c r="C639" s="5"/>
      <c r="E639" s="6"/>
      <c r="H639" s="13"/>
      <c r="J639" s="5"/>
    </row>
    <row r="640" spans="3:25" ht="13.8">
      <c r="C640" s="5"/>
      <c r="E640" s="6"/>
      <c r="H640" s="3"/>
      <c r="Y640" s="5"/>
    </row>
    <row r="641" spans="3:25">
      <c r="C641" s="16"/>
      <c r="E641" s="6"/>
      <c r="H641" s="13"/>
      <c r="V641" s="17"/>
    </row>
    <row r="642" spans="3:25">
      <c r="C642" s="5"/>
      <c r="E642" s="6"/>
      <c r="H642" s="13"/>
      <c r="S642" s="5"/>
    </row>
    <row r="643" spans="3:25">
      <c r="C643" s="5"/>
      <c r="E643" s="6"/>
      <c r="H643" s="13"/>
      <c r="P643" s="5"/>
      <c r="Q643" s="24"/>
    </row>
    <row r="644" spans="3:25">
      <c r="C644" s="5"/>
      <c r="E644" s="6"/>
      <c r="H644" s="13"/>
      <c r="M644" s="5"/>
    </row>
    <row r="645" spans="3:25">
      <c r="C645" s="5"/>
      <c r="E645" s="6"/>
      <c r="H645" s="13"/>
      <c r="J645" s="5"/>
    </row>
    <row r="646" spans="3:25" ht="13.8">
      <c r="C646" s="5"/>
      <c r="E646" s="6"/>
      <c r="H646" s="3"/>
      <c r="Y646" s="5"/>
    </row>
    <row r="647" spans="3:25">
      <c r="C647" s="16"/>
      <c r="E647" s="6"/>
      <c r="H647" s="13"/>
      <c r="V647" s="17"/>
    </row>
    <row r="648" spans="3:25">
      <c r="C648" s="5"/>
      <c r="E648" s="6"/>
      <c r="H648" s="13"/>
      <c r="S648" s="5"/>
    </row>
    <row r="649" spans="3:25">
      <c r="C649" s="5"/>
      <c r="E649" s="6"/>
      <c r="H649" s="13"/>
      <c r="P649" s="5"/>
      <c r="Q649" s="24"/>
    </row>
    <row r="650" spans="3:25">
      <c r="C650" s="5"/>
      <c r="E650" s="6"/>
      <c r="H650" s="13"/>
      <c r="M650" s="5"/>
    </row>
    <row r="651" spans="3:25">
      <c r="C651" s="5"/>
      <c r="E651" s="6"/>
      <c r="H651" s="13"/>
      <c r="J651" s="5"/>
    </row>
    <row r="652" spans="3:25" ht="13.8">
      <c r="C652" s="5"/>
      <c r="E652" s="6"/>
      <c r="H652" s="3"/>
      <c r="Y652" s="5"/>
    </row>
    <row r="653" spans="3:25">
      <c r="C653" s="16"/>
      <c r="E653" s="6"/>
      <c r="H653" s="13"/>
      <c r="V653" s="17"/>
    </row>
    <row r="654" spans="3:25">
      <c r="C654" s="5"/>
      <c r="E654" s="6"/>
      <c r="H654" s="13"/>
      <c r="S654" s="5"/>
    </row>
    <row r="655" spans="3:25">
      <c r="C655" s="5"/>
      <c r="E655" s="6"/>
      <c r="H655" s="13"/>
      <c r="P655" s="5"/>
      <c r="Q655" s="24"/>
    </row>
    <row r="656" spans="3:25">
      <c r="C656" s="5"/>
      <c r="E656" s="6"/>
      <c r="H656" s="13"/>
      <c r="M656" s="5"/>
    </row>
    <row r="657" spans="3:25">
      <c r="C657" s="5"/>
      <c r="E657" s="6"/>
      <c r="H657" s="13"/>
      <c r="J657" s="5"/>
    </row>
    <row r="658" spans="3:25" ht="13.8">
      <c r="C658" s="5"/>
      <c r="E658" s="6"/>
      <c r="H658" s="3"/>
      <c r="Y658" s="5"/>
    </row>
    <row r="659" spans="3:25">
      <c r="C659" s="16"/>
      <c r="E659" s="6"/>
      <c r="H659" s="13"/>
      <c r="V659" s="17"/>
    </row>
    <row r="660" spans="3:25">
      <c r="C660" s="5"/>
      <c r="E660" s="6"/>
      <c r="H660" s="13"/>
      <c r="S660" s="5"/>
    </row>
    <row r="661" spans="3:25">
      <c r="C661" s="5"/>
      <c r="E661" s="6"/>
      <c r="H661" s="13"/>
      <c r="P661" s="5"/>
      <c r="Q661" s="24"/>
    </row>
    <row r="662" spans="3:25">
      <c r="C662" s="5"/>
      <c r="E662" s="6"/>
      <c r="H662" s="13"/>
      <c r="M662" s="5"/>
    </row>
    <row r="663" spans="3:25" ht="13.8">
      <c r="C663" s="5"/>
      <c r="E663" s="6"/>
      <c r="H663" s="3"/>
      <c r="Y663" s="5"/>
    </row>
    <row r="664" spans="3:25">
      <c r="C664" s="16"/>
      <c r="E664" s="6"/>
      <c r="H664" s="13"/>
      <c r="V664" s="17"/>
    </row>
    <row r="665" spans="3:25">
      <c r="C665" s="5"/>
      <c r="E665" s="6"/>
      <c r="H665" s="13"/>
      <c r="S665" s="5"/>
    </row>
    <row r="666" spans="3:25">
      <c r="C666" s="5"/>
      <c r="E666" s="6"/>
      <c r="H666" s="13"/>
      <c r="P666" s="5"/>
      <c r="Q666" s="24"/>
    </row>
    <row r="667" spans="3:25">
      <c r="C667" s="5"/>
      <c r="E667" s="6"/>
      <c r="H667" s="13"/>
      <c r="M667" s="5"/>
    </row>
    <row r="668" spans="3:25">
      <c r="C668" s="5"/>
      <c r="E668" s="6"/>
      <c r="H668" s="13"/>
      <c r="J668" s="5"/>
    </row>
    <row r="669" spans="3:25">
      <c r="C669" s="16"/>
      <c r="E669" s="6"/>
      <c r="H669" s="13"/>
      <c r="V669" s="17"/>
    </row>
    <row r="670" spans="3:25">
      <c r="C670" s="5"/>
      <c r="E670" s="6"/>
      <c r="H670" s="13"/>
      <c r="S670" s="5"/>
    </row>
    <row r="671" spans="3:25">
      <c r="C671" s="5"/>
      <c r="E671" s="6"/>
      <c r="H671" s="13"/>
      <c r="P671" s="5"/>
      <c r="Q671" s="24"/>
    </row>
    <row r="672" spans="3:25">
      <c r="C672" s="5"/>
      <c r="E672" s="6"/>
      <c r="H672" s="13"/>
      <c r="M672" s="5"/>
    </row>
    <row r="673" spans="3:25">
      <c r="C673" s="5"/>
      <c r="E673" s="6"/>
      <c r="H673" s="13"/>
      <c r="J673" s="5"/>
    </row>
    <row r="674" spans="3:25" ht="13.8">
      <c r="C674" s="5"/>
      <c r="E674" s="6"/>
      <c r="H674" s="3"/>
      <c r="Y674" s="5"/>
    </row>
    <row r="675" spans="3:25">
      <c r="C675" s="16"/>
      <c r="E675" s="6"/>
      <c r="H675" s="13"/>
      <c r="V675" s="17"/>
    </row>
    <row r="676" spans="3:25">
      <c r="C676" s="5"/>
      <c r="E676" s="6"/>
      <c r="H676" s="13"/>
      <c r="S676" s="5"/>
    </row>
    <row r="677" spans="3:25">
      <c r="C677" s="5"/>
      <c r="E677" s="6"/>
      <c r="H677" s="13"/>
      <c r="P677" s="5"/>
      <c r="Q677" s="24"/>
    </row>
    <row r="678" spans="3:25">
      <c r="C678" s="5"/>
      <c r="E678" s="6"/>
      <c r="H678" s="13"/>
      <c r="M678" s="5"/>
    </row>
    <row r="679" spans="3:25">
      <c r="C679" s="5"/>
      <c r="E679" s="6"/>
      <c r="H679" s="13"/>
      <c r="J679" s="5"/>
    </row>
    <row r="680" spans="3:25" ht="13.8">
      <c r="C680" s="5"/>
      <c r="E680" s="6"/>
      <c r="H680" s="3"/>
      <c r="Y680" s="5"/>
    </row>
    <row r="681" spans="3:25">
      <c r="C681" s="16"/>
      <c r="E681" s="6"/>
      <c r="H681" s="13"/>
      <c r="V681" s="17"/>
    </row>
    <row r="682" spans="3:25">
      <c r="C682" s="5"/>
      <c r="E682" s="6"/>
      <c r="H682" s="13"/>
      <c r="S682" s="5"/>
    </row>
    <row r="683" spans="3:25">
      <c r="C683" s="5"/>
      <c r="E683" s="6"/>
      <c r="H683" s="13"/>
      <c r="P683" s="5"/>
      <c r="Q683" s="24"/>
    </row>
    <row r="684" spans="3:25">
      <c r="C684" s="5"/>
      <c r="E684" s="6"/>
      <c r="H684" s="13"/>
      <c r="M684" s="5"/>
    </row>
    <row r="685" spans="3:25" ht="13.8">
      <c r="C685" s="5"/>
      <c r="E685" s="6"/>
      <c r="H685" s="3"/>
      <c r="Y685" s="5"/>
    </row>
    <row r="686" spans="3:25">
      <c r="C686" s="16"/>
      <c r="E686" s="6"/>
      <c r="H686" s="13"/>
      <c r="V686" s="17"/>
    </row>
    <row r="687" spans="3:25">
      <c r="C687" s="5"/>
      <c r="E687" s="6"/>
      <c r="H687" s="13"/>
      <c r="S687" s="5"/>
    </row>
    <row r="688" spans="3:25">
      <c r="C688" s="5"/>
      <c r="E688" s="6"/>
      <c r="H688" s="13"/>
      <c r="P688" s="5"/>
      <c r="Q688" s="24"/>
    </row>
    <row r="689" spans="3:25">
      <c r="C689" s="5"/>
      <c r="E689" s="6"/>
      <c r="H689" s="13"/>
      <c r="M689" s="5"/>
    </row>
    <row r="690" spans="3:25">
      <c r="C690" s="5"/>
      <c r="E690" s="6"/>
      <c r="H690" s="13"/>
      <c r="J690" s="5"/>
    </row>
    <row r="691" spans="3:25" ht="13.8">
      <c r="C691" s="5"/>
      <c r="E691" s="6"/>
      <c r="H691" s="3"/>
      <c r="Y691" s="5"/>
    </row>
    <row r="692" spans="3:25">
      <c r="C692" s="16"/>
      <c r="E692" s="6"/>
      <c r="H692" s="13"/>
      <c r="V692" s="17"/>
    </row>
    <row r="693" spans="3:25" ht="13.8">
      <c r="C693" s="5"/>
      <c r="E693" s="6"/>
      <c r="H693" s="3"/>
      <c r="Y693" s="5"/>
    </row>
    <row r="694" spans="3:25">
      <c r="C694" s="16"/>
      <c r="E694" s="6"/>
      <c r="H694" s="13"/>
      <c r="V694" s="17"/>
    </row>
    <row r="695" spans="3:25">
      <c r="C695" s="5"/>
      <c r="E695" s="6"/>
      <c r="H695" s="13"/>
      <c r="S695" s="5"/>
    </row>
    <row r="696" spans="3:25">
      <c r="C696" s="5"/>
      <c r="E696" s="6"/>
      <c r="H696" s="13"/>
      <c r="P696" s="5"/>
      <c r="Q696" s="24"/>
    </row>
    <row r="697" spans="3:25">
      <c r="C697" s="5"/>
      <c r="E697" s="6"/>
      <c r="H697" s="13"/>
      <c r="M697" s="5"/>
    </row>
    <row r="698" spans="3:25">
      <c r="C698" s="5"/>
      <c r="E698" s="6"/>
      <c r="H698" s="13"/>
      <c r="J698" s="5"/>
    </row>
    <row r="699" spans="3:25" ht="13.8">
      <c r="C699" s="5"/>
      <c r="E699" s="6"/>
      <c r="H699" s="3"/>
      <c r="Y699" s="5"/>
    </row>
    <row r="700" spans="3:25">
      <c r="C700" s="16"/>
      <c r="E700" s="6"/>
      <c r="H700" s="13"/>
      <c r="V700" s="17"/>
    </row>
    <row r="701" spans="3:25">
      <c r="C701" s="5"/>
      <c r="E701" s="6"/>
      <c r="H701" s="13"/>
      <c r="S701" s="5"/>
    </row>
    <row r="702" spans="3:25">
      <c r="C702" s="5"/>
      <c r="E702" s="6"/>
      <c r="H702" s="13"/>
      <c r="P702" s="5"/>
      <c r="Q702" s="24"/>
    </row>
    <row r="703" spans="3:25" ht="13.8">
      <c r="C703" s="5"/>
      <c r="E703" s="6"/>
      <c r="H703" s="3"/>
      <c r="Y703" s="5"/>
    </row>
    <row r="704" spans="3:25">
      <c r="C704" s="5"/>
      <c r="E704" s="6"/>
      <c r="H704" s="13"/>
      <c r="S704" s="5"/>
    </row>
    <row r="705" spans="3:25">
      <c r="C705" s="5"/>
      <c r="E705" s="6"/>
      <c r="H705" s="13"/>
      <c r="P705" s="5"/>
      <c r="Q705" s="24"/>
    </row>
    <row r="706" spans="3:25">
      <c r="C706" s="5"/>
      <c r="E706" s="6"/>
      <c r="H706" s="13"/>
      <c r="M706" s="5"/>
    </row>
    <row r="707" spans="3:25">
      <c r="C707" s="5"/>
      <c r="E707" s="6"/>
      <c r="H707" s="13"/>
      <c r="J707" s="5"/>
    </row>
    <row r="708" spans="3:25" ht="13.8">
      <c r="C708" s="5"/>
      <c r="E708" s="6"/>
      <c r="H708" s="3"/>
      <c r="Y708" s="5"/>
    </row>
    <row r="709" spans="3:25">
      <c r="C709" s="5"/>
      <c r="E709" s="6"/>
      <c r="H709" s="13"/>
      <c r="S709" s="5"/>
    </row>
    <row r="710" spans="3:25">
      <c r="C710" s="5"/>
      <c r="E710" s="6"/>
      <c r="H710" s="13"/>
      <c r="P710" s="5"/>
      <c r="Q710" s="24"/>
    </row>
    <row r="711" spans="3:25">
      <c r="C711" s="5"/>
      <c r="E711" s="6"/>
      <c r="H711" s="13"/>
      <c r="M711" s="5"/>
    </row>
    <row r="712" spans="3:25" ht="15.6" customHeight="1">
      <c r="C712" s="5"/>
      <c r="E712" s="6"/>
      <c r="H712" s="13"/>
      <c r="J712" s="5"/>
    </row>
    <row r="713" spans="3:25" ht="13.8">
      <c r="C713" s="5"/>
      <c r="E713" s="6"/>
      <c r="H713" s="3"/>
      <c r="Y713" s="5"/>
    </row>
    <row r="714" spans="3:25">
      <c r="C714" s="5"/>
      <c r="E714" s="6"/>
      <c r="H714" s="13"/>
      <c r="S714" s="5"/>
    </row>
    <row r="715" spans="3:25">
      <c r="C715" s="5"/>
      <c r="E715" s="6"/>
      <c r="H715" s="13"/>
      <c r="P715" s="5"/>
      <c r="Q715" s="24"/>
    </row>
    <row r="716" spans="3:25">
      <c r="C716" s="5"/>
      <c r="E716" s="6"/>
      <c r="H716" s="13"/>
      <c r="M716" s="5"/>
    </row>
    <row r="717" spans="3:25">
      <c r="C717" s="5"/>
      <c r="E717" s="6"/>
      <c r="H717" s="13"/>
      <c r="J717" s="5"/>
    </row>
    <row r="718" spans="3:25" ht="13.8">
      <c r="C718" s="5"/>
      <c r="E718" s="6"/>
      <c r="H718" s="3"/>
      <c r="Y718" s="5"/>
    </row>
    <row r="719" spans="3:25">
      <c r="C719" s="5"/>
      <c r="E719" s="6"/>
      <c r="H719" s="13"/>
      <c r="S719" s="5"/>
    </row>
    <row r="720" spans="3:25">
      <c r="C720" s="5"/>
      <c r="E720" s="6"/>
      <c r="H720" s="13"/>
      <c r="P720" s="5"/>
      <c r="Q720" s="24"/>
    </row>
    <row r="721" spans="3:25">
      <c r="C721" s="5"/>
      <c r="E721" s="6"/>
      <c r="H721" s="13"/>
      <c r="M721" s="5"/>
    </row>
    <row r="722" spans="3:25">
      <c r="C722" s="5"/>
      <c r="E722" s="6"/>
      <c r="H722" s="13"/>
      <c r="J722" s="5"/>
    </row>
    <row r="723" spans="3:25">
      <c r="C723" s="16"/>
      <c r="E723" s="6"/>
      <c r="H723" s="13"/>
      <c r="V723" s="17"/>
    </row>
    <row r="724" spans="3:25">
      <c r="C724" s="16"/>
      <c r="E724" s="6"/>
      <c r="H724" s="13"/>
      <c r="V724" s="17"/>
    </row>
    <row r="725" spans="3:25">
      <c r="C725" s="16"/>
      <c r="E725" s="6"/>
      <c r="H725" s="13"/>
      <c r="V725" s="17"/>
    </row>
    <row r="726" spans="3:25">
      <c r="C726" s="16"/>
      <c r="E726" s="6"/>
      <c r="H726" s="13"/>
      <c r="V726" s="17"/>
    </row>
    <row r="727" spans="3:25" ht="13.8">
      <c r="C727" s="5"/>
      <c r="E727" s="6"/>
      <c r="H727" s="3"/>
      <c r="Y727" s="5"/>
    </row>
    <row r="728" spans="3:25">
      <c r="C728" s="16"/>
      <c r="E728" s="6"/>
      <c r="H728" s="13"/>
      <c r="V728" s="17"/>
    </row>
    <row r="729" spans="3:25">
      <c r="C729" s="5"/>
      <c r="E729" s="6"/>
      <c r="H729" s="13"/>
      <c r="S729" s="5"/>
    </row>
    <row r="730" spans="3:25">
      <c r="C730" s="5"/>
      <c r="E730" s="6"/>
      <c r="H730" s="13"/>
      <c r="P730" s="5"/>
      <c r="Q730" s="24"/>
    </row>
    <row r="731" spans="3:25">
      <c r="C731" s="5"/>
      <c r="E731" s="6"/>
      <c r="H731" s="13"/>
      <c r="M731" s="5"/>
    </row>
    <row r="732" spans="3:25" ht="13.8">
      <c r="C732" s="5"/>
      <c r="E732" s="6"/>
      <c r="H732" s="3"/>
      <c r="Y732" s="5"/>
    </row>
    <row r="733" spans="3:25">
      <c r="C733" s="16"/>
      <c r="E733" s="6"/>
      <c r="H733" s="13"/>
      <c r="V733" s="17"/>
    </row>
    <row r="734" spans="3:25">
      <c r="C734" s="5"/>
      <c r="E734" s="6"/>
      <c r="H734" s="13"/>
      <c r="S734" s="5"/>
    </row>
    <row r="735" spans="3:25">
      <c r="C735" s="5"/>
      <c r="E735" s="6"/>
      <c r="H735" s="13"/>
      <c r="P735" s="5"/>
      <c r="Q735" s="24"/>
    </row>
    <row r="736" spans="3:25">
      <c r="C736" s="5"/>
      <c r="E736" s="6"/>
      <c r="H736" s="13"/>
      <c r="J736" s="5"/>
    </row>
    <row r="737" spans="3:25">
      <c r="C737" s="16"/>
      <c r="E737" s="6"/>
      <c r="H737" s="13"/>
      <c r="V737" s="17"/>
    </row>
    <row r="738" spans="3:25">
      <c r="C738" s="5"/>
      <c r="E738" s="6"/>
      <c r="H738" s="13"/>
      <c r="P738" s="5"/>
      <c r="Q738" s="24"/>
    </row>
    <row r="739" spans="3:25" ht="13.8">
      <c r="C739" s="5"/>
      <c r="E739" s="6"/>
      <c r="H739" s="3"/>
      <c r="Y739" s="5"/>
    </row>
    <row r="740" spans="3:25">
      <c r="C740" s="16"/>
      <c r="E740" s="6"/>
      <c r="H740" s="13"/>
      <c r="V740" s="17"/>
    </row>
    <row r="741" spans="3:25">
      <c r="C741" s="5"/>
      <c r="E741" s="6"/>
      <c r="H741" s="13"/>
      <c r="S741" s="5"/>
    </row>
    <row r="742" spans="3:25">
      <c r="C742" s="5"/>
      <c r="E742" s="6"/>
      <c r="H742" s="13"/>
      <c r="P742" s="5"/>
      <c r="Q742" s="24"/>
    </row>
    <row r="743" spans="3:25">
      <c r="C743" s="5"/>
      <c r="E743" s="6"/>
      <c r="H743" s="13"/>
      <c r="M743" s="5"/>
    </row>
    <row r="744" spans="3:25">
      <c r="C744" s="5"/>
      <c r="E744" s="6"/>
      <c r="H744" s="13"/>
      <c r="J744" s="5"/>
    </row>
    <row r="745" spans="3:25" ht="13.8">
      <c r="C745" s="5"/>
      <c r="E745" s="6"/>
      <c r="H745" s="3"/>
      <c r="Y745" s="5"/>
    </row>
    <row r="746" spans="3:25">
      <c r="C746" s="16"/>
      <c r="E746" s="6"/>
      <c r="H746" s="13"/>
      <c r="V746" s="17"/>
    </row>
    <row r="747" spans="3:25">
      <c r="C747" s="5"/>
      <c r="E747" s="6"/>
      <c r="H747" s="13"/>
      <c r="S747" s="5"/>
    </row>
    <row r="748" spans="3:25">
      <c r="C748" s="5"/>
      <c r="E748" s="6"/>
      <c r="H748" s="13"/>
      <c r="P748" s="5"/>
      <c r="Q748" s="24"/>
    </row>
    <row r="749" spans="3:25">
      <c r="C749" s="5"/>
      <c r="E749" s="6"/>
      <c r="H749" s="13"/>
      <c r="J749" s="5"/>
    </row>
    <row r="750" spans="3:25" ht="13.8">
      <c r="C750" s="5"/>
      <c r="E750" s="6"/>
      <c r="H750" s="3"/>
      <c r="Y750" s="5"/>
    </row>
    <row r="751" spans="3:25">
      <c r="C751" s="16"/>
      <c r="E751" s="6"/>
      <c r="H751" s="13"/>
      <c r="V751" s="17"/>
    </row>
    <row r="752" spans="3:25">
      <c r="C752" s="5"/>
      <c r="E752" s="6"/>
      <c r="H752" s="13"/>
      <c r="S752" s="5"/>
    </row>
    <row r="753" spans="3:25">
      <c r="C753" s="5"/>
      <c r="E753" s="6"/>
      <c r="H753" s="13"/>
      <c r="P753" s="5"/>
      <c r="Q753" s="24"/>
    </row>
    <row r="754" spans="3:25">
      <c r="C754" s="5"/>
      <c r="E754" s="6"/>
      <c r="H754" s="13"/>
      <c r="J754" s="5"/>
    </row>
    <row r="755" spans="3:25" ht="13.8">
      <c r="C755" s="5"/>
      <c r="E755" s="6"/>
      <c r="H755" s="3"/>
      <c r="Y755" s="5"/>
    </row>
    <row r="756" spans="3:25">
      <c r="C756" s="16"/>
      <c r="E756" s="6"/>
      <c r="H756" s="13"/>
      <c r="V756" s="17"/>
    </row>
    <row r="757" spans="3:25">
      <c r="C757" s="5"/>
      <c r="E757" s="6"/>
      <c r="H757" s="13"/>
      <c r="S757" s="5"/>
    </row>
    <row r="758" spans="3:25">
      <c r="C758" s="5"/>
      <c r="E758" s="6"/>
      <c r="H758" s="13"/>
      <c r="P758" s="5"/>
      <c r="Q758" s="24"/>
    </row>
    <row r="759" spans="3:25">
      <c r="C759" s="5"/>
      <c r="E759" s="6"/>
      <c r="H759" s="13"/>
      <c r="J759" s="5"/>
    </row>
    <row r="760" spans="3:25" ht="13.8">
      <c r="C760" s="5"/>
      <c r="E760" s="6"/>
      <c r="H760" s="3"/>
      <c r="Y760" s="5"/>
    </row>
    <row r="761" spans="3:25">
      <c r="C761" s="16"/>
      <c r="E761" s="6"/>
      <c r="H761" s="13"/>
      <c r="V761" s="17"/>
    </row>
    <row r="762" spans="3:25">
      <c r="C762" s="5"/>
      <c r="E762" s="6"/>
      <c r="H762" s="13"/>
      <c r="S762" s="5"/>
    </row>
    <row r="763" spans="3:25">
      <c r="C763" s="5"/>
      <c r="E763" s="6"/>
      <c r="H763" s="13"/>
      <c r="P763" s="5"/>
      <c r="Q763" s="24"/>
    </row>
    <row r="764" spans="3:25">
      <c r="C764" s="5"/>
      <c r="E764" s="6"/>
      <c r="H764" s="13"/>
      <c r="M764" s="5"/>
    </row>
    <row r="765" spans="3:25">
      <c r="C765" s="5"/>
      <c r="E765" s="6"/>
      <c r="H765" s="13"/>
      <c r="J765" s="5"/>
    </row>
  </sheetData>
  <autoFilter ref="A1:AB344" xr:uid="{00000000-0001-0000-0000-000000000000}">
    <sortState xmlns:xlrd2="http://schemas.microsoft.com/office/spreadsheetml/2017/richdata2" ref="A2:AB344">
      <sortCondition ref="J1:J344"/>
    </sortState>
  </autoFilter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E018F-1F91-42A9-A5C4-570AE0173D7A}">
  <dimension ref="A1:S117"/>
  <sheetViews>
    <sheetView topLeftCell="D1" workbookViewId="0">
      <selection activeCell="M7" sqref="M7"/>
    </sheetView>
  </sheetViews>
  <sheetFormatPr defaultColWidth="8.88671875" defaultRowHeight="13.2"/>
  <cols>
    <col min="1" max="1" width="12.6640625" style="4" bestFit="1" customWidth="1"/>
    <col min="2" max="2" width="13.33203125" style="4" bestFit="1" customWidth="1"/>
    <col min="3" max="3" width="14.6640625" style="7" bestFit="1" customWidth="1"/>
    <col min="4" max="4" width="9" style="8" bestFit="1" customWidth="1"/>
    <col min="5" max="5" width="22.5546875" style="8" bestFit="1" customWidth="1"/>
    <col min="6" max="6" width="15.33203125" style="4" bestFit="1" customWidth="1"/>
    <col min="7" max="7" width="9.33203125" style="4" bestFit="1" customWidth="1"/>
    <col min="8" max="8" width="23" style="4" bestFit="1" customWidth="1"/>
    <col min="9" max="9" width="9.33203125" style="4" bestFit="1" customWidth="1"/>
    <col min="10" max="10" width="10.33203125" style="4" bestFit="1" customWidth="1"/>
    <col min="11" max="11" width="9" style="4" bestFit="1" customWidth="1"/>
    <col min="12" max="13" width="8.6640625" style="4" bestFit="1" customWidth="1"/>
    <col min="14" max="14" width="8.88671875" style="4" bestFit="1" customWidth="1"/>
    <col min="15" max="16" width="12.33203125" style="10" bestFit="1" customWidth="1"/>
    <col min="17" max="17" width="12.5546875" style="10" bestFit="1" customWidth="1"/>
    <col min="18" max="18" width="222.109375" style="4" bestFit="1" customWidth="1"/>
    <col min="19" max="19" width="7" style="4" bestFit="1" customWidth="1"/>
    <col min="20" max="16384" width="8.88671875" style="4"/>
  </cols>
  <sheetData>
    <row r="1" spans="1:19">
      <c r="A1" s="4" t="s">
        <v>172</v>
      </c>
      <c r="B1" s="4" t="s">
        <v>435</v>
      </c>
      <c r="C1" s="7" t="s">
        <v>174</v>
      </c>
      <c r="D1" s="8" t="s">
        <v>436</v>
      </c>
      <c r="E1" s="8" t="s">
        <v>437</v>
      </c>
      <c r="F1" s="4" t="s">
        <v>176</v>
      </c>
      <c r="G1" s="4" t="s">
        <v>177</v>
      </c>
      <c r="H1" s="4" t="s">
        <v>178</v>
      </c>
      <c r="I1" s="4" t="s">
        <v>179</v>
      </c>
      <c r="J1" s="4" t="s">
        <v>438</v>
      </c>
      <c r="K1" s="9" t="s">
        <v>518</v>
      </c>
      <c r="L1" s="9" t="s">
        <v>519</v>
      </c>
      <c r="M1" s="9" t="s">
        <v>520</v>
      </c>
      <c r="N1" s="9" t="s">
        <v>521</v>
      </c>
      <c r="O1" s="10" t="s">
        <v>442</v>
      </c>
      <c r="P1" s="10" t="s">
        <v>443</v>
      </c>
      <c r="Q1" s="10" t="s">
        <v>444</v>
      </c>
      <c r="R1" s="11" t="s">
        <v>4</v>
      </c>
      <c r="S1" s="4" t="s">
        <v>445</v>
      </c>
    </row>
    <row r="2" spans="1:19">
      <c r="B2" s="5">
        <v>405</v>
      </c>
      <c r="C2" s="7" t="s">
        <v>446</v>
      </c>
      <c r="E2" s="8" t="s">
        <v>447</v>
      </c>
      <c r="G2" s="4" t="s">
        <v>448</v>
      </c>
      <c r="H2" s="4" t="s">
        <v>228</v>
      </c>
      <c r="K2" s="4">
        <v>300</v>
      </c>
      <c r="L2" s="4">
        <v>53.3</v>
      </c>
      <c r="N2" s="4">
        <v>30.6</v>
      </c>
      <c r="O2" s="10">
        <f t="shared" ref="O2:O7" si="0">(L2/K2)*100</f>
        <v>17.766666666666666</v>
      </c>
      <c r="Q2" s="10">
        <f t="shared" ref="Q2:Q33" si="1">N2/K2*100</f>
        <v>10.200000000000001</v>
      </c>
      <c r="R2" s="14" t="s">
        <v>449</v>
      </c>
    </row>
    <row r="3" spans="1:19">
      <c r="B3" s="5">
        <v>411</v>
      </c>
      <c r="C3" s="7" t="s">
        <v>450</v>
      </c>
      <c r="E3" s="8" t="s">
        <v>447</v>
      </c>
      <c r="G3" s="4" t="s">
        <v>448</v>
      </c>
      <c r="H3" s="4" t="s">
        <v>228</v>
      </c>
      <c r="K3" s="4">
        <v>288.5</v>
      </c>
      <c r="L3" s="4">
        <v>55</v>
      </c>
      <c r="N3" s="4">
        <v>28.8</v>
      </c>
      <c r="O3" s="10">
        <f t="shared" si="0"/>
        <v>19.064124783362217</v>
      </c>
      <c r="Q3" s="10">
        <f t="shared" si="1"/>
        <v>9.98266897746967</v>
      </c>
      <c r="R3" s="14" t="s">
        <v>449</v>
      </c>
    </row>
    <row r="4" spans="1:19">
      <c r="B4" s="5">
        <v>390</v>
      </c>
      <c r="C4" s="7" t="s">
        <v>451</v>
      </c>
      <c r="E4" s="4" t="s">
        <v>452</v>
      </c>
      <c r="G4" s="4" t="s">
        <v>453</v>
      </c>
      <c r="H4" s="4" t="s">
        <v>228</v>
      </c>
      <c r="K4" s="4">
        <v>257</v>
      </c>
      <c r="L4" s="4">
        <v>50</v>
      </c>
      <c r="M4" s="4">
        <v>47</v>
      </c>
      <c r="N4" s="4">
        <v>29</v>
      </c>
      <c r="O4" s="10">
        <f t="shared" si="0"/>
        <v>19.45525291828794</v>
      </c>
      <c r="P4" s="10">
        <f t="shared" ref="P4:P35" si="2">M4/K4*100</f>
        <v>18.28793774319066</v>
      </c>
      <c r="Q4" s="10">
        <f t="shared" si="1"/>
        <v>11.284046692607005</v>
      </c>
      <c r="R4" s="14" t="s">
        <v>454</v>
      </c>
    </row>
    <row r="5" spans="1:19">
      <c r="B5" s="5">
        <v>391</v>
      </c>
      <c r="C5" s="7" t="s">
        <v>455</v>
      </c>
      <c r="E5" s="4" t="s">
        <v>452</v>
      </c>
      <c r="G5" s="4" t="s">
        <v>453</v>
      </c>
      <c r="H5" s="4" t="s">
        <v>228</v>
      </c>
      <c r="K5" s="4">
        <v>252</v>
      </c>
      <c r="L5" s="4">
        <v>47</v>
      </c>
      <c r="M5" s="4">
        <v>44.5</v>
      </c>
      <c r="N5" s="4">
        <v>29</v>
      </c>
      <c r="O5" s="10">
        <f t="shared" si="0"/>
        <v>18.650793650793652</v>
      </c>
      <c r="P5" s="10">
        <f t="shared" si="2"/>
        <v>17.658730158730158</v>
      </c>
      <c r="Q5" s="10">
        <f t="shared" si="1"/>
        <v>11.507936507936508</v>
      </c>
      <c r="R5" s="14" t="s">
        <v>454</v>
      </c>
    </row>
    <row r="6" spans="1:19">
      <c r="B6" s="5">
        <v>392</v>
      </c>
      <c r="C6" s="7" t="s">
        <v>456</v>
      </c>
      <c r="E6" s="4" t="s">
        <v>452</v>
      </c>
      <c r="G6" s="4" t="s">
        <v>453</v>
      </c>
      <c r="H6" s="4" t="s">
        <v>228</v>
      </c>
      <c r="K6" s="4">
        <v>260</v>
      </c>
      <c r="L6" s="4">
        <v>48</v>
      </c>
      <c r="M6" s="4">
        <v>44.5</v>
      </c>
      <c r="N6" s="4">
        <v>29</v>
      </c>
      <c r="O6" s="10">
        <f t="shared" si="0"/>
        <v>18.461538461538463</v>
      </c>
      <c r="P6" s="10">
        <f t="shared" si="2"/>
        <v>17.115384615384617</v>
      </c>
      <c r="Q6" s="10">
        <f t="shared" si="1"/>
        <v>11.153846153846155</v>
      </c>
      <c r="R6" s="14" t="s">
        <v>454</v>
      </c>
    </row>
    <row r="7" spans="1:19">
      <c r="B7" s="5">
        <v>393</v>
      </c>
      <c r="C7" s="7" t="s">
        <v>457</v>
      </c>
      <c r="E7" s="4" t="s">
        <v>452</v>
      </c>
      <c r="G7" s="4" t="s">
        <v>453</v>
      </c>
      <c r="H7" s="4" t="s">
        <v>228</v>
      </c>
      <c r="K7" s="4">
        <v>253</v>
      </c>
      <c r="L7" s="4">
        <v>49</v>
      </c>
      <c r="M7" s="4">
        <v>43</v>
      </c>
      <c r="N7" s="4">
        <v>30</v>
      </c>
      <c r="O7" s="10">
        <f t="shared" si="0"/>
        <v>19.367588932806324</v>
      </c>
      <c r="P7" s="10">
        <f t="shared" si="2"/>
        <v>16.996047430830039</v>
      </c>
      <c r="Q7" s="10">
        <f t="shared" si="1"/>
        <v>11.857707509881422</v>
      </c>
      <c r="R7" s="14" t="s">
        <v>454</v>
      </c>
    </row>
    <row r="8" spans="1:19">
      <c r="B8" s="5">
        <v>394</v>
      </c>
      <c r="C8" s="7" t="s">
        <v>458</v>
      </c>
      <c r="E8" s="4" t="s">
        <v>452</v>
      </c>
      <c r="G8" s="4" t="s">
        <v>453</v>
      </c>
      <c r="H8" s="4" t="s">
        <v>228</v>
      </c>
      <c r="K8" s="4">
        <v>257</v>
      </c>
      <c r="M8" s="4">
        <v>47</v>
      </c>
      <c r="N8" s="4">
        <v>28</v>
      </c>
      <c r="P8" s="10">
        <f t="shared" si="2"/>
        <v>18.28793774319066</v>
      </c>
      <c r="Q8" s="10">
        <f t="shared" si="1"/>
        <v>10.894941634241246</v>
      </c>
      <c r="R8" s="14" t="s">
        <v>454</v>
      </c>
    </row>
    <row r="9" spans="1:19">
      <c r="B9" s="5">
        <v>395</v>
      </c>
      <c r="C9" s="7" t="s">
        <v>459</v>
      </c>
      <c r="E9" s="4" t="s">
        <v>452</v>
      </c>
      <c r="G9" s="4" t="s">
        <v>453</v>
      </c>
      <c r="H9" s="4" t="s">
        <v>228</v>
      </c>
      <c r="K9" s="4">
        <v>262</v>
      </c>
      <c r="L9" s="4">
        <v>48</v>
      </c>
      <c r="M9" s="4">
        <v>50</v>
      </c>
      <c r="N9" s="4">
        <v>31</v>
      </c>
      <c r="O9" s="10">
        <f t="shared" ref="O9:O40" si="3">(L9/K9)*100</f>
        <v>18.320610687022899</v>
      </c>
      <c r="P9" s="10">
        <f t="shared" si="2"/>
        <v>19.083969465648856</v>
      </c>
      <c r="Q9" s="10">
        <f t="shared" si="1"/>
        <v>11.83206106870229</v>
      </c>
      <c r="R9" s="14" t="s">
        <v>454</v>
      </c>
    </row>
    <row r="10" spans="1:19">
      <c r="B10" s="5">
        <v>396</v>
      </c>
      <c r="C10" s="7" t="s">
        <v>460</v>
      </c>
      <c r="E10" s="4" t="s">
        <v>452</v>
      </c>
      <c r="G10" s="4" t="s">
        <v>453</v>
      </c>
      <c r="H10" s="4" t="s">
        <v>228</v>
      </c>
      <c r="K10" s="4">
        <v>234</v>
      </c>
      <c r="L10" s="4">
        <v>46.5</v>
      </c>
      <c r="M10" s="4">
        <v>45.2</v>
      </c>
      <c r="N10" s="4">
        <v>31.5</v>
      </c>
      <c r="O10" s="10">
        <f t="shared" si="3"/>
        <v>19.871794871794872</v>
      </c>
      <c r="P10" s="10">
        <f t="shared" si="2"/>
        <v>19.316239316239319</v>
      </c>
      <c r="Q10" s="10">
        <f t="shared" si="1"/>
        <v>13.461538461538462</v>
      </c>
      <c r="R10" s="14" t="s">
        <v>454</v>
      </c>
    </row>
    <row r="11" spans="1:19">
      <c r="B11" s="5">
        <v>397</v>
      </c>
      <c r="C11" s="7" t="s">
        <v>461</v>
      </c>
      <c r="E11" s="4" t="s">
        <v>452</v>
      </c>
      <c r="G11" s="4" t="s">
        <v>453</v>
      </c>
      <c r="H11" s="4" t="s">
        <v>228</v>
      </c>
      <c r="K11" s="4">
        <v>255</v>
      </c>
      <c r="L11" s="4">
        <v>48</v>
      </c>
      <c r="M11" s="4">
        <v>47</v>
      </c>
      <c r="N11" s="4">
        <v>30</v>
      </c>
      <c r="O11" s="10">
        <f t="shared" si="3"/>
        <v>18.823529411764707</v>
      </c>
      <c r="P11" s="10">
        <f t="shared" si="2"/>
        <v>18.43137254901961</v>
      </c>
      <c r="Q11" s="10">
        <f t="shared" si="1"/>
        <v>11.76470588235294</v>
      </c>
      <c r="R11" s="14" t="s">
        <v>454</v>
      </c>
    </row>
    <row r="12" spans="1:19">
      <c r="B12" s="5">
        <v>398</v>
      </c>
      <c r="C12" s="7" t="s">
        <v>462</v>
      </c>
      <c r="E12" s="4" t="s">
        <v>452</v>
      </c>
      <c r="G12" s="4" t="s">
        <v>453</v>
      </c>
      <c r="H12" s="4" t="s">
        <v>228</v>
      </c>
      <c r="K12" s="4">
        <v>261</v>
      </c>
      <c r="L12" s="4">
        <v>50</v>
      </c>
      <c r="M12" s="4">
        <v>50.5</v>
      </c>
      <c r="N12" s="4">
        <v>33</v>
      </c>
      <c r="O12" s="10">
        <f t="shared" si="3"/>
        <v>19.157088122605366</v>
      </c>
      <c r="P12" s="10">
        <f t="shared" si="2"/>
        <v>19.348659003831418</v>
      </c>
      <c r="Q12" s="10">
        <f t="shared" si="1"/>
        <v>12.643678160919542</v>
      </c>
      <c r="R12" s="14" t="s">
        <v>454</v>
      </c>
    </row>
    <row r="13" spans="1:19">
      <c r="B13" s="5">
        <v>401</v>
      </c>
      <c r="C13" s="7" t="s">
        <v>463</v>
      </c>
      <c r="E13" s="4" t="s">
        <v>452</v>
      </c>
      <c r="G13" s="4" t="s">
        <v>464</v>
      </c>
      <c r="H13" s="4" t="s">
        <v>228</v>
      </c>
      <c r="K13" s="4">
        <v>253</v>
      </c>
      <c r="L13" s="4">
        <v>47</v>
      </c>
      <c r="M13" s="4">
        <v>46</v>
      </c>
      <c r="N13" s="4">
        <v>29</v>
      </c>
      <c r="O13" s="10">
        <f t="shared" si="3"/>
        <v>18.57707509881423</v>
      </c>
      <c r="P13" s="10">
        <f t="shared" si="2"/>
        <v>18.181818181818183</v>
      </c>
      <c r="Q13" s="10">
        <f t="shared" si="1"/>
        <v>11.462450592885375</v>
      </c>
      <c r="R13" s="14" t="s">
        <v>454</v>
      </c>
    </row>
    <row r="14" spans="1:19">
      <c r="B14" s="5">
        <v>402</v>
      </c>
      <c r="C14" s="7" t="s">
        <v>465</v>
      </c>
      <c r="E14" s="4" t="s">
        <v>452</v>
      </c>
      <c r="G14" s="4" t="s">
        <v>464</v>
      </c>
      <c r="H14" s="4" t="s">
        <v>228</v>
      </c>
      <c r="K14" s="4">
        <v>255</v>
      </c>
      <c r="L14" s="4">
        <v>48</v>
      </c>
      <c r="M14" s="4">
        <v>47.5</v>
      </c>
      <c r="N14" s="4">
        <v>31</v>
      </c>
      <c r="O14" s="10">
        <f t="shared" si="3"/>
        <v>18.823529411764707</v>
      </c>
      <c r="P14" s="10">
        <f t="shared" si="2"/>
        <v>18.627450980392158</v>
      </c>
      <c r="Q14" s="10">
        <f t="shared" si="1"/>
        <v>12.156862745098039</v>
      </c>
      <c r="R14" s="14" t="s">
        <v>454</v>
      </c>
    </row>
    <row r="15" spans="1:19">
      <c r="B15" s="5">
        <v>403</v>
      </c>
      <c r="C15" s="7" t="s">
        <v>466</v>
      </c>
      <c r="E15" s="4" t="s">
        <v>452</v>
      </c>
      <c r="G15" s="4" t="s">
        <v>464</v>
      </c>
      <c r="H15" s="4" t="s">
        <v>228</v>
      </c>
      <c r="K15" s="4">
        <v>272</v>
      </c>
      <c r="L15" s="4">
        <v>51</v>
      </c>
      <c r="M15" s="4">
        <v>48</v>
      </c>
      <c r="N15" s="4">
        <v>31</v>
      </c>
      <c r="O15" s="10">
        <f t="shared" si="3"/>
        <v>18.75</v>
      </c>
      <c r="P15" s="10">
        <f t="shared" si="2"/>
        <v>17.647058823529413</v>
      </c>
      <c r="Q15" s="10">
        <f t="shared" si="1"/>
        <v>11.397058823529411</v>
      </c>
      <c r="R15" s="14" t="s">
        <v>454</v>
      </c>
    </row>
    <row r="16" spans="1:19">
      <c r="B16" s="5">
        <v>382</v>
      </c>
      <c r="C16" s="7" t="s">
        <v>467</v>
      </c>
      <c r="E16" s="4" t="s">
        <v>452</v>
      </c>
      <c r="G16" s="4" t="s">
        <v>468</v>
      </c>
      <c r="H16" s="4" t="s">
        <v>228</v>
      </c>
      <c r="K16" s="4">
        <v>257</v>
      </c>
      <c r="L16" s="4">
        <v>49</v>
      </c>
      <c r="M16" s="4">
        <v>49</v>
      </c>
      <c r="N16" s="4">
        <v>30</v>
      </c>
      <c r="O16" s="10">
        <f t="shared" si="3"/>
        <v>19.066147859922179</v>
      </c>
      <c r="P16" s="10">
        <f t="shared" si="2"/>
        <v>19.066147859922179</v>
      </c>
      <c r="Q16" s="10">
        <f t="shared" si="1"/>
        <v>11.673151750972762</v>
      </c>
      <c r="R16" s="14" t="s">
        <v>454</v>
      </c>
    </row>
    <row r="17" spans="2:18">
      <c r="B17" s="5">
        <v>383</v>
      </c>
      <c r="C17" s="7" t="s">
        <v>469</v>
      </c>
      <c r="E17" s="4" t="s">
        <v>452</v>
      </c>
      <c r="G17" s="4" t="s">
        <v>468</v>
      </c>
      <c r="H17" s="4" t="s">
        <v>228</v>
      </c>
      <c r="K17" s="4">
        <v>254</v>
      </c>
      <c r="L17" s="4">
        <v>47</v>
      </c>
      <c r="M17" s="4">
        <v>49</v>
      </c>
      <c r="N17" s="4">
        <v>31</v>
      </c>
      <c r="O17" s="10">
        <f t="shared" si="3"/>
        <v>18.503937007874015</v>
      </c>
      <c r="P17" s="10">
        <f t="shared" si="2"/>
        <v>19.291338582677163</v>
      </c>
      <c r="Q17" s="10">
        <f t="shared" si="1"/>
        <v>12.204724409448819</v>
      </c>
      <c r="R17" s="14" t="s">
        <v>454</v>
      </c>
    </row>
    <row r="18" spans="2:18">
      <c r="B18" s="5">
        <v>406</v>
      </c>
      <c r="C18" s="7" t="s">
        <v>470</v>
      </c>
      <c r="E18" s="4" t="s">
        <v>452</v>
      </c>
      <c r="G18" s="4" t="s">
        <v>448</v>
      </c>
      <c r="H18" s="4" t="s">
        <v>228</v>
      </c>
      <c r="K18" s="4">
        <v>248</v>
      </c>
      <c r="L18" s="4">
        <v>46.5</v>
      </c>
      <c r="M18" s="4">
        <v>42.5</v>
      </c>
      <c r="N18" s="4">
        <v>27.5</v>
      </c>
      <c r="O18" s="10">
        <f t="shared" si="3"/>
        <v>18.75</v>
      </c>
      <c r="P18" s="10">
        <f t="shared" si="2"/>
        <v>17.137096774193548</v>
      </c>
      <c r="Q18" s="10">
        <f t="shared" si="1"/>
        <v>11.088709677419354</v>
      </c>
      <c r="R18" s="14" t="s">
        <v>454</v>
      </c>
    </row>
    <row r="19" spans="2:18">
      <c r="B19" s="5">
        <v>407</v>
      </c>
      <c r="C19" s="7" t="s">
        <v>471</v>
      </c>
      <c r="E19" s="4" t="s">
        <v>452</v>
      </c>
      <c r="G19" s="4" t="s">
        <v>448</v>
      </c>
      <c r="H19" s="4" t="s">
        <v>228</v>
      </c>
      <c r="K19" s="4">
        <v>253</v>
      </c>
      <c r="L19" s="4">
        <v>52.5</v>
      </c>
      <c r="M19" s="4">
        <v>46.5</v>
      </c>
      <c r="N19" s="4">
        <v>26.5</v>
      </c>
      <c r="O19" s="10">
        <f t="shared" si="3"/>
        <v>20.750988142292488</v>
      </c>
      <c r="P19" s="10">
        <f t="shared" si="2"/>
        <v>18.379446640316203</v>
      </c>
      <c r="Q19" s="10">
        <f t="shared" si="1"/>
        <v>10.474308300395258</v>
      </c>
      <c r="R19" s="14" t="s">
        <v>454</v>
      </c>
    </row>
    <row r="20" spans="2:18">
      <c r="B20" s="5">
        <v>408</v>
      </c>
      <c r="C20" s="7" t="s">
        <v>472</v>
      </c>
      <c r="E20" s="4" t="s">
        <v>452</v>
      </c>
      <c r="G20" s="4" t="s">
        <v>448</v>
      </c>
      <c r="H20" s="4" t="s">
        <v>228</v>
      </c>
      <c r="K20" s="4">
        <v>250</v>
      </c>
      <c r="L20" s="4">
        <v>46.8</v>
      </c>
      <c r="M20" s="4">
        <v>43.8</v>
      </c>
      <c r="N20" s="4">
        <v>28.5</v>
      </c>
      <c r="O20" s="10">
        <f t="shared" si="3"/>
        <v>18.72</v>
      </c>
      <c r="P20" s="10">
        <f t="shared" si="2"/>
        <v>17.52</v>
      </c>
      <c r="Q20" s="10">
        <f t="shared" si="1"/>
        <v>11.4</v>
      </c>
      <c r="R20" s="14" t="s">
        <v>454</v>
      </c>
    </row>
    <row r="21" spans="2:18">
      <c r="B21" s="5">
        <v>409</v>
      </c>
      <c r="C21" s="7" t="s">
        <v>473</v>
      </c>
      <c r="E21" s="4" t="s">
        <v>452</v>
      </c>
      <c r="G21" s="4" t="s">
        <v>448</v>
      </c>
      <c r="H21" s="4" t="s">
        <v>228</v>
      </c>
      <c r="K21" s="4">
        <v>264</v>
      </c>
      <c r="L21" s="4">
        <v>50</v>
      </c>
      <c r="M21" s="4">
        <v>47</v>
      </c>
      <c r="N21" s="4">
        <v>28.5</v>
      </c>
      <c r="O21" s="10">
        <f t="shared" si="3"/>
        <v>18.939393939393938</v>
      </c>
      <c r="P21" s="10">
        <f t="shared" si="2"/>
        <v>17.803030303030305</v>
      </c>
      <c r="Q21" s="10">
        <f t="shared" si="1"/>
        <v>10.795454545454545</v>
      </c>
      <c r="R21" s="14" t="s">
        <v>454</v>
      </c>
    </row>
    <row r="22" spans="2:18">
      <c r="B22" s="5">
        <v>410</v>
      </c>
      <c r="C22" s="7" t="s">
        <v>474</v>
      </c>
      <c r="E22" s="4" t="s">
        <v>452</v>
      </c>
      <c r="G22" s="4" t="s">
        <v>448</v>
      </c>
      <c r="H22" s="4" t="s">
        <v>228</v>
      </c>
      <c r="K22" s="4">
        <v>252</v>
      </c>
      <c r="L22" s="4">
        <v>51</v>
      </c>
      <c r="M22" s="4">
        <v>48</v>
      </c>
      <c r="N22" s="4">
        <v>31</v>
      </c>
      <c r="O22" s="10">
        <f t="shared" si="3"/>
        <v>20.238095238095237</v>
      </c>
      <c r="P22" s="10">
        <f t="shared" si="2"/>
        <v>19.047619047619047</v>
      </c>
      <c r="Q22" s="10">
        <f t="shared" si="1"/>
        <v>12.301587301587301</v>
      </c>
      <c r="R22" s="14" t="s">
        <v>454</v>
      </c>
    </row>
    <row r="23" spans="2:18">
      <c r="B23" s="5">
        <v>384</v>
      </c>
      <c r="C23" s="7" t="s">
        <v>475</v>
      </c>
      <c r="E23" s="4" t="s">
        <v>452</v>
      </c>
      <c r="G23" s="4" t="s">
        <v>468</v>
      </c>
      <c r="H23" s="4" t="s">
        <v>228</v>
      </c>
      <c r="K23" s="4">
        <v>257</v>
      </c>
      <c r="L23" s="4">
        <v>47.5</v>
      </c>
      <c r="M23" s="4">
        <v>44.2</v>
      </c>
      <c r="N23" s="4">
        <v>30</v>
      </c>
      <c r="O23" s="10">
        <f t="shared" si="3"/>
        <v>18.482490272373543</v>
      </c>
      <c r="P23" s="10">
        <f t="shared" si="2"/>
        <v>17.198443579766536</v>
      </c>
      <c r="Q23" s="10">
        <f t="shared" si="1"/>
        <v>11.673151750972762</v>
      </c>
      <c r="R23" s="14" t="s">
        <v>454</v>
      </c>
    </row>
    <row r="24" spans="2:18">
      <c r="B24" s="5">
        <v>404</v>
      </c>
      <c r="C24" s="7" t="s">
        <v>476</v>
      </c>
      <c r="E24" s="4" t="s">
        <v>452</v>
      </c>
      <c r="G24" s="4" t="s">
        <v>464</v>
      </c>
      <c r="H24" s="4" t="s">
        <v>228</v>
      </c>
      <c r="K24" s="4">
        <v>249</v>
      </c>
      <c r="L24" s="4">
        <v>49</v>
      </c>
      <c r="M24" s="4">
        <v>44</v>
      </c>
      <c r="N24" s="4">
        <v>30</v>
      </c>
      <c r="O24" s="10">
        <f t="shared" si="3"/>
        <v>19.678714859437751</v>
      </c>
      <c r="P24" s="10">
        <f t="shared" si="2"/>
        <v>17.670682730923694</v>
      </c>
      <c r="Q24" s="10">
        <f t="shared" si="1"/>
        <v>12.048192771084338</v>
      </c>
      <c r="R24" s="14" t="s">
        <v>454</v>
      </c>
    </row>
    <row r="25" spans="2:18">
      <c r="B25" s="5">
        <v>400</v>
      </c>
      <c r="C25" s="7" t="s">
        <v>477</v>
      </c>
      <c r="E25" s="4" t="s">
        <v>452</v>
      </c>
      <c r="G25" s="4" t="s">
        <v>453</v>
      </c>
      <c r="H25" s="4" t="s">
        <v>228</v>
      </c>
      <c r="K25" s="4">
        <v>268</v>
      </c>
      <c r="L25" s="4">
        <v>49</v>
      </c>
      <c r="M25" s="4">
        <v>48.5</v>
      </c>
      <c r="N25" s="4">
        <v>31</v>
      </c>
      <c r="O25" s="10">
        <f t="shared" si="3"/>
        <v>18.28358208955224</v>
      </c>
      <c r="P25" s="10">
        <f t="shared" si="2"/>
        <v>18.097014925373134</v>
      </c>
      <c r="Q25" s="10">
        <f t="shared" si="1"/>
        <v>11.567164179104477</v>
      </c>
      <c r="R25" s="14" t="s">
        <v>454</v>
      </c>
    </row>
    <row r="26" spans="2:18">
      <c r="B26" s="5">
        <v>385</v>
      </c>
      <c r="C26" s="7" t="s">
        <v>478</v>
      </c>
      <c r="E26" s="4" t="s">
        <v>452</v>
      </c>
      <c r="G26" s="4" t="s">
        <v>468</v>
      </c>
      <c r="H26" s="4" t="s">
        <v>228</v>
      </c>
      <c r="K26" s="4">
        <v>255</v>
      </c>
      <c r="L26" s="4">
        <v>50</v>
      </c>
      <c r="M26" s="4">
        <v>49</v>
      </c>
      <c r="N26" s="4">
        <v>29</v>
      </c>
      <c r="O26" s="10">
        <f t="shared" si="3"/>
        <v>19.607843137254903</v>
      </c>
      <c r="P26" s="10">
        <f t="shared" si="2"/>
        <v>19.215686274509807</v>
      </c>
      <c r="Q26" s="10">
        <f t="shared" si="1"/>
        <v>11.372549019607844</v>
      </c>
      <c r="R26" s="14" t="s">
        <v>454</v>
      </c>
    </row>
    <row r="27" spans="2:18">
      <c r="B27" s="5">
        <v>386</v>
      </c>
      <c r="C27" s="7" t="s">
        <v>479</v>
      </c>
      <c r="E27" s="4" t="s">
        <v>452</v>
      </c>
      <c r="G27" s="4" t="s">
        <v>468</v>
      </c>
      <c r="H27" s="4" t="s">
        <v>228</v>
      </c>
      <c r="K27" s="4">
        <v>249</v>
      </c>
      <c r="L27" s="4">
        <v>46.5</v>
      </c>
      <c r="M27" s="4">
        <v>42</v>
      </c>
      <c r="N27" s="4">
        <v>29</v>
      </c>
      <c r="O27" s="10">
        <f t="shared" si="3"/>
        <v>18.674698795180721</v>
      </c>
      <c r="P27" s="10">
        <f t="shared" si="2"/>
        <v>16.867469879518072</v>
      </c>
      <c r="Q27" s="10">
        <f t="shared" si="1"/>
        <v>11.646586345381527</v>
      </c>
      <c r="R27" s="14" t="s">
        <v>454</v>
      </c>
    </row>
    <row r="28" spans="2:18">
      <c r="B28" s="5">
        <v>387</v>
      </c>
      <c r="C28" s="7" t="s">
        <v>480</v>
      </c>
      <c r="E28" s="4" t="s">
        <v>452</v>
      </c>
      <c r="G28" s="4" t="s">
        <v>468</v>
      </c>
      <c r="H28" s="4" t="s">
        <v>228</v>
      </c>
      <c r="K28" s="4">
        <v>262</v>
      </c>
      <c r="L28" s="4">
        <v>52</v>
      </c>
      <c r="M28" s="4">
        <v>48</v>
      </c>
      <c r="N28" s="4">
        <v>31.5</v>
      </c>
      <c r="O28" s="10">
        <f t="shared" si="3"/>
        <v>19.847328244274809</v>
      </c>
      <c r="P28" s="10">
        <f t="shared" si="2"/>
        <v>18.320610687022899</v>
      </c>
      <c r="Q28" s="10">
        <f t="shared" si="1"/>
        <v>12.022900763358779</v>
      </c>
      <c r="R28" s="14" t="s">
        <v>454</v>
      </c>
    </row>
    <row r="29" spans="2:18">
      <c r="B29" s="5">
        <v>413</v>
      </c>
      <c r="C29" s="7" t="s">
        <v>481</v>
      </c>
      <c r="E29" s="4" t="s">
        <v>452</v>
      </c>
      <c r="G29" s="4" t="s">
        <v>482</v>
      </c>
      <c r="H29" s="4" t="s">
        <v>228</v>
      </c>
      <c r="K29" s="4">
        <v>269</v>
      </c>
      <c r="L29" s="4">
        <v>50</v>
      </c>
      <c r="M29" s="4">
        <v>45</v>
      </c>
      <c r="N29" s="4">
        <v>29</v>
      </c>
      <c r="O29" s="10">
        <f t="shared" si="3"/>
        <v>18.587360594795538</v>
      </c>
      <c r="P29" s="10">
        <f t="shared" si="2"/>
        <v>16.728624535315987</v>
      </c>
      <c r="Q29" s="10">
        <f t="shared" si="1"/>
        <v>10.780669144981413</v>
      </c>
      <c r="R29" s="14" t="s">
        <v>454</v>
      </c>
    </row>
    <row r="30" spans="2:18">
      <c r="B30" s="5">
        <v>414</v>
      </c>
      <c r="C30" s="7" t="s">
        <v>483</v>
      </c>
      <c r="E30" s="4" t="s">
        <v>452</v>
      </c>
      <c r="G30" s="4" t="s">
        <v>482</v>
      </c>
      <c r="H30" s="4" t="s">
        <v>228</v>
      </c>
      <c r="K30" s="4">
        <v>260</v>
      </c>
      <c r="L30" s="4">
        <v>50</v>
      </c>
      <c r="M30" s="4">
        <v>45</v>
      </c>
      <c r="N30" s="4">
        <v>31</v>
      </c>
      <c r="O30" s="10">
        <f t="shared" si="3"/>
        <v>19.230769230769234</v>
      </c>
      <c r="P30" s="10">
        <f t="shared" si="2"/>
        <v>17.307692307692307</v>
      </c>
      <c r="Q30" s="10">
        <f t="shared" si="1"/>
        <v>11.923076923076923</v>
      </c>
      <c r="R30" s="14" t="s">
        <v>454</v>
      </c>
    </row>
    <row r="31" spans="2:18">
      <c r="B31" s="5">
        <v>415</v>
      </c>
      <c r="C31" s="7" t="s">
        <v>484</v>
      </c>
      <c r="E31" s="4" t="s">
        <v>452</v>
      </c>
      <c r="G31" s="4" t="s">
        <v>482</v>
      </c>
      <c r="H31" s="4" t="s">
        <v>228</v>
      </c>
      <c r="K31" s="4">
        <v>257</v>
      </c>
      <c r="L31" s="4">
        <v>48</v>
      </c>
      <c r="M31" s="4">
        <v>43.2</v>
      </c>
      <c r="N31" s="4">
        <v>28</v>
      </c>
      <c r="O31" s="10">
        <f t="shared" si="3"/>
        <v>18.677042801556421</v>
      </c>
      <c r="P31" s="10">
        <f t="shared" si="2"/>
        <v>16.809338521400779</v>
      </c>
      <c r="Q31" s="10">
        <f t="shared" si="1"/>
        <v>10.894941634241246</v>
      </c>
      <c r="R31" s="14" t="s">
        <v>454</v>
      </c>
    </row>
    <row r="32" spans="2:18">
      <c r="B32" s="5">
        <v>416</v>
      </c>
      <c r="C32" s="7" t="s">
        <v>485</v>
      </c>
      <c r="E32" s="4" t="s">
        <v>452</v>
      </c>
      <c r="G32" s="4" t="s">
        <v>482</v>
      </c>
      <c r="H32" s="4" t="s">
        <v>228</v>
      </c>
      <c r="K32" s="4">
        <v>264</v>
      </c>
      <c r="L32" s="4">
        <v>47</v>
      </c>
      <c r="M32" s="4">
        <v>46</v>
      </c>
      <c r="N32" s="4">
        <v>28</v>
      </c>
      <c r="O32" s="10">
        <f t="shared" si="3"/>
        <v>17.803030303030305</v>
      </c>
      <c r="P32" s="10">
        <f t="shared" si="2"/>
        <v>17.424242424242426</v>
      </c>
      <c r="Q32" s="10">
        <f t="shared" si="1"/>
        <v>10.606060606060606</v>
      </c>
      <c r="R32" s="14" t="s">
        <v>454</v>
      </c>
    </row>
    <row r="33" spans="1:18">
      <c r="B33" s="5">
        <v>417</v>
      </c>
      <c r="C33" s="7" t="s">
        <v>486</v>
      </c>
      <c r="E33" s="4" t="s">
        <v>452</v>
      </c>
      <c r="G33" s="4" t="s">
        <v>482</v>
      </c>
      <c r="H33" s="4" t="s">
        <v>228</v>
      </c>
      <c r="K33" s="4">
        <v>246</v>
      </c>
      <c r="L33" s="4">
        <v>45</v>
      </c>
      <c r="M33" s="4">
        <v>44.5</v>
      </c>
      <c r="N33" s="4">
        <v>28</v>
      </c>
      <c r="O33" s="10">
        <f t="shared" si="3"/>
        <v>18.292682926829269</v>
      </c>
      <c r="P33" s="10">
        <f t="shared" si="2"/>
        <v>18.089430894308943</v>
      </c>
      <c r="Q33" s="10">
        <f t="shared" si="1"/>
        <v>11.38211382113821</v>
      </c>
      <c r="R33" s="14" t="s">
        <v>454</v>
      </c>
    </row>
    <row r="34" spans="1:18">
      <c r="B34" s="5">
        <v>388</v>
      </c>
      <c r="C34" s="7" t="s">
        <v>487</v>
      </c>
      <c r="E34" s="4" t="s">
        <v>488</v>
      </c>
      <c r="G34" s="4" t="s">
        <v>453</v>
      </c>
      <c r="H34" s="4" t="s">
        <v>228</v>
      </c>
      <c r="K34" s="4">
        <v>322</v>
      </c>
      <c r="L34" s="4">
        <v>71</v>
      </c>
      <c r="M34" s="4">
        <v>70</v>
      </c>
      <c r="N34" s="4">
        <v>46</v>
      </c>
      <c r="O34" s="10">
        <f t="shared" si="3"/>
        <v>22.049689440993788</v>
      </c>
      <c r="P34" s="10">
        <f t="shared" si="2"/>
        <v>21.739130434782609</v>
      </c>
      <c r="Q34" s="10">
        <f t="shared" ref="Q34:Q65" si="4">N34/K34*100</f>
        <v>14.285714285714285</v>
      </c>
      <c r="R34" s="14" t="s">
        <v>454</v>
      </c>
    </row>
    <row r="35" spans="1:18">
      <c r="B35" s="5">
        <v>389</v>
      </c>
      <c r="C35" s="7" t="s">
        <v>489</v>
      </c>
      <c r="E35" s="4" t="s">
        <v>488</v>
      </c>
      <c r="G35" s="4" t="s">
        <v>453</v>
      </c>
      <c r="H35" s="4" t="s">
        <v>228</v>
      </c>
      <c r="K35" s="4">
        <v>306</v>
      </c>
      <c r="L35" s="4">
        <v>62</v>
      </c>
      <c r="M35" s="4">
        <v>65</v>
      </c>
      <c r="N35" s="4">
        <v>41.5</v>
      </c>
      <c r="O35" s="10">
        <f t="shared" si="3"/>
        <v>20.261437908496731</v>
      </c>
      <c r="P35" s="10">
        <f t="shared" si="2"/>
        <v>21.241830065359476</v>
      </c>
      <c r="Q35" s="10">
        <f t="shared" si="4"/>
        <v>13.562091503267974</v>
      </c>
      <c r="R35" s="14" t="s">
        <v>454</v>
      </c>
    </row>
    <row r="36" spans="1:18">
      <c r="B36" s="5">
        <v>399</v>
      </c>
      <c r="C36" s="7" t="s">
        <v>490</v>
      </c>
      <c r="E36" s="4" t="s">
        <v>488</v>
      </c>
      <c r="G36" s="4" t="s">
        <v>453</v>
      </c>
      <c r="H36" s="4" t="s">
        <v>228</v>
      </c>
      <c r="K36" s="4">
        <v>295</v>
      </c>
      <c r="L36" s="4">
        <v>62</v>
      </c>
      <c r="M36" s="4">
        <v>61</v>
      </c>
      <c r="N36" s="4">
        <v>40</v>
      </c>
      <c r="O36" s="10">
        <f t="shared" si="3"/>
        <v>21.01694915254237</v>
      </c>
      <c r="P36" s="10">
        <f t="shared" ref="P36:P67" si="5">M36/K36*100</f>
        <v>20.677966101694913</v>
      </c>
      <c r="Q36" s="10">
        <f t="shared" si="4"/>
        <v>13.559322033898304</v>
      </c>
      <c r="R36" s="14" t="s">
        <v>454</v>
      </c>
    </row>
    <row r="37" spans="1:18">
      <c r="B37" s="5">
        <v>412</v>
      </c>
      <c r="C37" s="7" t="s">
        <v>491</v>
      </c>
      <c r="E37" s="4" t="s">
        <v>488</v>
      </c>
      <c r="G37" s="4" t="s">
        <v>482</v>
      </c>
      <c r="H37" s="4" t="s">
        <v>228</v>
      </c>
      <c r="K37" s="4">
        <v>324</v>
      </c>
      <c r="L37" s="4">
        <v>71</v>
      </c>
      <c r="M37" s="4">
        <v>71</v>
      </c>
      <c r="N37" s="4">
        <v>48</v>
      </c>
      <c r="O37" s="10">
        <f t="shared" si="3"/>
        <v>21.913580246913579</v>
      </c>
      <c r="P37" s="10">
        <f t="shared" si="5"/>
        <v>21.913580246913579</v>
      </c>
      <c r="Q37" s="10">
        <f t="shared" si="4"/>
        <v>14.814814814814813</v>
      </c>
      <c r="R37" s="14" t="s">
        <v>454</v>
      </c>
    </row>
    <row r="38" spans="1:18">
      <c r="B38" s="5">
        <v>418</v>
      </c>
      <c r="C38" s="7" t="s">
        <v>492</v>
      </c>
      <c r="E38" s="4" t="s">
        <v>488</v>
      </c>
      <c r="G38" s="4" t="s">
        <v>482</v>
      </c>
      <c r="H38" s="4" t="s">
        <v>228</v>
      </c>
      <c r="K38" s="4">
        <v>289</v>
      </c>
      <c r="L38" s="4">
        <v>62.5</v>
      </c>
      <c r="M38" s="4">
        <v>61</v>
      </c>
      <c r="N38" s="4">
        <v>32</v>
      </c>
      <c r="O38" s="10">
        <f t="shared" si="3"/>
        <v>21.626297577854672</v>
      </c>
      <c r="P38" s="10">
        <f t="shared" si="5"/>
        <v>21.107266435986158</v>
      </c>
      <c r="Q38" s="10">
        <f t="shared" si="4"/>
        <v>11.072664359861593</v>
      </c>
      <c r="R38" s="14" t="s">
        <v>454</v>
      </c>
    </row>
    <row r="39" spans="1:18">
      <c r="A39" s="4">
        <v>1</v>
      </c>
      <c r="B39" s="4">
        <v>2</v>
      </c>
      <c r="C39" s="7" t="s">
        <v>128</v>
      </c>
      <c r="F39" s="4" t="s">
        <v>493</v>
      </c>
      <c r="G39" s="4" t="s">
        <v>193</v>
      </c>
      <c r="H39" s="4" t="s">
        <v>237</v>
      </c>
      <c r="I39" s="4" t="s">
        <v>238</v>
      </c>
      <c r="J39" s="4" t="s">
        <v>211</v>
      </c>
      <c r="K39" s="5">
        <v>279</v>
      </c>
      <c r="L39" s="5">
        <v>48.51</v>
      </c>
      <c r="M39" s="5">
        <v>47.7</v>
      </c>
      <c r="N39" s="5">
        <v>30.5</v>
      </c>
      <c r="O39" s="10">
        <f t="shared" si="3"/>
        <v>17.387096774193548</v>
      </c>
      <c r="P39" s="10">
        <f t="shared" si="5"/>
        <v>17.096774193548388</v>
      </c>
      <c r="Q39" s="10">
        <f t="shared" si="4"/>
        <v>10.931899641577061</v>
      </c>
    </row>
    <row r="40" spans="1:18">
      <c r="A40" s="4">
        <v>1</v>
      </c>
      <c r="B40" s="4">
        <v>4</v>
      </c>
      <c r="C40" s="7" t="s">
        <v>129</v>
      </c>
      <c r="F40" s="4" t="s">
        <v>493</v>
      </c>
      <c r="G40" s="4" t="s">
        <v>193</v>
      </c>
      <c r="H40" s="4" t="s">
        <v>237</v>
      </c>
      <c r="I40" s="4" t="s">
        <v>238</v>
      </c>
      <c r="J40" s="4" t="s">
        <v>211</v>
      </c>
      <c r="K40" s="5">
        <v>287</v>
      </c>
      <c r="L40" s="5">
        <v>52.2</v>
      </c>
      <c r="M40" s="5">
        <v>51.2</v>
      </c>
      <c r="N40" s="5">
        <v>31.7</v>
      </c>
      <c r="O40" s="10">
        <f t="shared" si="3"/>
        <v>18.188153310104529</v>
      </c>
      <c r="P40" s="10">
        <f t="shared" si="5"/>
        <v>17.8397212543554</v>
      </c>
      <c r="Q40" s="10">
        <f t="shared" si="4"/>
        <v>11.045296167247386</v>
      </c>
      <c r="R40" s="11"/>
    </row>
    <row r="41" spans="1:18">
      <c r="A41" s="4">
        <v>3</v>
      </c>
      <c r="B41" s="4">
        <v>58</v>
      </c>
      <c r="C41" s="7" t="s">
        <v>130</v>
      </c>
      <c r="F41" s="4" t="s">
        <v>494</v>
      </c>
      <c r="G41" s="4" t="s">
        <v>193</v>
      </c>
      <c r="H41" s="4" t="s">
        <v>243</v>
      </c>
      <c r="I41" s="4" t="s">
        <v>223</v>
      </c>
      <c r="J41" s="4" t="s">
        <v>224</v>
      </c>
      <c r="K41" s="4">
        <v>281</v>
      </c>
      <c r="L41" s="4">
        <v>50.05</v>
      </c>
      <c r="M41" s="4">
        <v>49.5</v>
      </c>
      <c r="N41" s="4">
        <v>32.1</v>
      </c>
      <c r="O41" s="10">
        <f t="shared" ref="O41:O73" si="6">(L41/K41)*100</f>
        <v>17.811387900355871</v>
      </c>
      <c r="P41" s="10">
        <f t="shared" si="5"/>
        <v>17.615658362989322</v>
      </c>
      <c r="Q41" s="10">
        <f t="shared" si="4"/>
        <v>11.423487544483987</v>
      </c>
    </row>
    <row r="42" spans="1:18">
      <c r="A42" s="4">
        <v>4</v>
      </c>
      <c r="B42" s="4">
        <v>85</v>
      </c>
      <c r="C42" s="5" t="s">
        <v>295</v>
      </c>
      <c r="D42" s="5">
        <v>309</v>
      </c>
      <c r="E42" s="5"/>
      <c r="F42" s="6" t="s">
        <v>296</v>
      </c>
      <c r="G42" s="4" t="s">
        <v>193</v>
      </c>
      <c r="H42" s="4" t="s">
        <v>200</v>
      </c>
      <c r="I42" s="12" t="s">
        <v>201</v>
      </c>
      <c r="J42" s="6" t="s">
        <v>224</v>
      </c>
      <c r="K42" s="5">
        <v>256.8</v>
      </c>
      <c r="L42" s="5">
        <v>42.77</v>
      </c>
      <c r="M42" s="5">
        <v>50.62</v>
      </c>
      <c r="N42" s="5">
        <v>31.85</v>
      </c>
      <c r="O42" s="10">
        <f t="shared" si="6"/>
        <v>16.654984423676016</v>
      </c>
      <c r="P42" s="10">
        <f t="shared" si="5"/>
        <v>19.711838006230529</v>
      </c>
      <c r="Q42" s="10">
        <f t="shared" si="4"/>
        <v>12.402647975077882</v>
      </c>
      <c r="R42" s="14" t="s">
        <v>495</v>
      </c>
    </row>
    <row r="43" spans="1:18">
      <c r="A43" s="4">
        <v>4</v>
      </c>
      <c r="B43" s="4">
        <v>93</v>
      </c>
      <c r="C43" s="5" t="s">
        <v>297</v>
      </c>
      <c r="D43" s="5">
        <v>310</v>
      </c>
      <c r="E43" s="5"/>
      <c r="F43" s="6" t="s">
        <v>296</v>
      </c>
      <c r="G43" s="4" t="s">
        <v>193</v>
      </c>
      <c r="H43" s="4" t="s">
        <v>200</v>
      </c>
      <c r="I43" s="12" t="s">
        <v>201</v>
      </c>
      <c r="J43" s="6" t="s">
        <v>224</v>
      </c>
      <c r="K43" s="5">
        <v>260.39999999999998</v>
      </c>
      <c r="L43" s="5">
        <v>49.25</v>
      </c>
      <c r="M43" s="5">
        <v>47.97</v>
      </c>
      <c r="N43" s="5">
        <v>30.74</v>
      </c>
      <c r="O43" s="10">
        <f t="shared" si="6"/>
        <v>18.913210445468511</v>
      </c>
      <c r="P43" s="10">
        <f t="shared" si="5"/>
        <v>18.421658986175117</v>
      </c>
      <c r="Q43" s="10">
        <f t="shared" si="4"/>
        <v>11.804915514592935</v>
      </c>
      <c r="R43" s="14" t="s">
        <v>495</v>
      </c>
    </row>
    <row r="44" spans="1:18">
      <c r="A44" s="4">
        <v>4</v>
      </c>
      <c r="B44" s="4">
        <v>102</v>
      </c>
      <c r="C44" s="5" t="s">
        <v>298</v>
      </c>
      <c r="D44" s="5">
        <v>332</v>
      </c>
      <c r="E44" s="5"/>
      <c r="F44" s="6" t="s">
        <v>296</v>
      </c>
      <c r="G44" s="4" t="s">
        <v>193</v>
      </c>
      <c r="H44" s="4" t="s">
        <v>200</v>
      </c>
      <c r="I44" s="12" t="s">
        <v>201</v>
      </c>
      <c r="J44" s="6" t="s">
        <v>211</v>
      </c>
      <c r="K44" s="5">
        <v>268.10000000000002</v>
      </c>
      <c r="L44" s="5">
        <v>50</v>
      </c>
      <c r="M44" s="5">
        <v>49.19</v>
      </c>
      <c r="N44" s="5">
        <v>32.03</v>
      </c>
      <c r="O44" s="10">
        <f t="shared" si="6"/>
        <v>18.649757553151808</v>
      </c>
      <c r="P44" s="10">
        <f t="shared" si="5"/>
        <v>18.347631480790746</v>
      </c>
      <c r="Q44" s="10">
        <f t="shared" si="4"/>
        <v>11.947034688549047</v>
      </c>
      <c r="R44" s="14" t="s">
        <v>495</v>
      </c>
    </row>
    <row r="45" spans="1:18">
      <c r="A45" s="4">
        <v>4</v>
      </c>
      <c r="B45" s="4">
        <v>82</v>
      </c>
      <c r="C45" s="7" t="s">
        <v>300</v>
      </c>
      <c r="F45" s="6" t="s">
        <v>296</v>
      </c>
      <c r="G45" s="4" t="s">
        <v>193</v>
      </c>
      <c r="H45" s="4" t="s">
        <v>200</v>
      </c>
      <c r="I45" s="12" t="s">
        <v>201</v>
      </c>
      <c r="K45" s="5">
        <v>256</v>
      </c>
      <c r="L45" s="5">
        <v>46</v>
      </c>
      <c r="M45" s="5">
        <v>44</v>
      </c>
      <c r="N45" s="5">
        <v>28</v>
      </c>
      <c r="O45" s="10">
        <f t="shared" si="6"/>
        <v>17.96875</v>
      </c>
      <c r="P45" s="10">
        <f t="shared" si="5"/>
        <v>17.1875</v>
      </c>
      <c r="Q45" s="10">
        <f t="shared" si="4"/>
        <v>10.9375</v>
      </c>
      <c r="R45" s="14" t="s">
        <v>495</v>
      </c>
    </row>
    <row r="46" spans="1:18">
      <c r="A46" s="4">
        <v>4</v>
      </c>
      <c r="B46" s="4">
        <v>113</v>
      </c>
      <c r="C46" s="5" t="s">
        <v>301</v>
      </c>
      <c r="D46" s="5">
        <v>303</v>
      </c>
      <c r="E46" s="5"/>
      <c r="F46" s="6" t="s">
        <v>296</v>
      </c>
      <c r="G46" s="4" t="s">
        <v>193</v>
      </c>
      <c r="H46" s="4" t="s">
        <v>200</v>
      </c>
      <c r="I46" s="12" t="s">
        <v>201</v>
      </c>
      <c r="J46" s="6" t="s">
        <v>224</v>
      </c>
      <c r="K46" s="5">
        <v>274.8</v>
      </c>
      <c r="L46" s="5">
        <v>49.94</v>
      </c>
      <c r="M46" s="5">
        <v>49.67</v>
      </c>
      <c r="N46" s="5">
        <v>32.840000000000003</v>
      </c>
      <c r="O46" s="10">
        <f t="shared" si="6"/>
        <v>18.173216885007275</v>
      </c>
      <c r="P46" s="10">
        <f t="shared" si="5"/>
        <v>18.074963609898106</v>
      </c>
      <c r="Q46" s="10">
        <f t="shared" si="4"/>
        <v>11.950509461426492</v>
      </c>
      <c r="R46" s="14" t="s">
        <v>495</v>
      </c>
    </row>
    <row r="47" spans="1:18">
      <c r="A47" s="4">
        <v>4</v>
      </c>
      <c r="B47" s="4">
        <v>83</v>
      </c>
      <c r="C47" s="7" t="s">
        <v>305</v>
      </c>
      <c r="F47" s="6" t="s">
        <v>296</v>
      </c>
      <c r="G47" s="4" t="s">
        <v>193</v>
      </c>
      <c r="H47" s="4" t="s">
        <v>200</v>
      </c>
      <c r="I47" s="12" t="s">
        <v>201</v>
      </c>
      <c r="K47" s="5">
        <v>256</v>
      </c>
      <c r="L47" s="5">
        <v>51</v>
      </c>
      <c r="M47" s="5">
        <v>52</v>
      </c>
      <c r="N47" s="5">
        <v>29</v>
      </c>
      <c r="O47" s="10">
        <f t="shared" si="6"/>
        <v>19.921875</v>
      </c>
      <c r="P47" s="10">
        <f t="shared" si="5"/>
        <v>20.3125</v>
      </c>
      <c r="Q47" s="10">
        <f t="shared" si="4"/>
        <v>11.328125</v>
      </c>
      <c r="R47" s="14" t="s">
        <v>495</v>
      </c>
    </row>
    <row r="48" spans="1:18">
      <c r="A48" s="4">
        <v>4</v>
      </c>
      <c r="B48" s="4">
        <v>104</v>
      </c>
      <c r="C48" s="5" t="s">
        <v>232</v>
      </c>
      <c r="D48" s="6" t="s">
        <v>248</v>
      </c>
      <c r="E48" s="6"/>
      <c r="F48" s="6" t="s">
        <v>296</v>
      </c>
      <c r="G48" s="4" t="s">
        <v>193</v>
      </c>
      <c r="H48" s="4" t="s">
        <v>200</v>
      </c>
      <c r="I48" s="12" t="s">
        <v>201</v>
      </c>
      <c r="J48" s="6" t="s">
        <v>211</v>
      </c>
      <c r="K48" s="5">
        <v>272.2</v>
      </c>
      <c r="L48" s="5">
        <v>51.28</v>
      </c>
      <c r="M48" s="5">
        <v>51.18</v>
      </c>
      <c r="N48" s="5">
        <v>34.53</v>
      </c>
      <c r="O48" s="10">
        <f t="shared" si="6"/>
        <v>18.839088905216752</v>
      </c>
      <c r="P48" s="10">
        <f t="shared" si="5"/>
        <v>18.802351212343865</v>
      </c>
      <c r="Q48" s="10">
        <f t="shared" si="4"/>
        <v>12.685525349008083</v>
      </c>
      <c r="R48" s="14" t="s">
        <v>495</v>
      </c>
    </row>
    <row r="49" spans="1:18">
      <c r="A49" s="4">
        <v>4</v>
      </c>
      <c r="B49" s="4">
        <v>107</v>
      </c>
      <c r="C49" s="5" t="s">
        <v>232</v>
      </c>
      <c r="D49" s="6" t="s">
        <v>248</v>
      </c>
      <c r="E49" s="6"/>
      <c r="F49" s="6" t="s">
        <v>296</v>
      </c>
      <c r="G49" s="4" t="s">
        <v>193</v>
      </c>
      <c r="H49" s="4" t="s">
        <v>200</v>
      </c>
      <c r="I49" s="12" t="s">
        <v>201</v>
      </c>
      <c r="J49" s="6" t="s">
        <v>224</v>
      </c>
      <c r="K49" s="5">
        <v>270.2</v>
      </c>
      <c r="L49" s="5">
        <v>50.77</v>
      </c>
      <c r="M49" s="5">
        <v>51.52</v>
      </c>
      <c r="N49" s="5">
        <v>33.4</v>
      </c>
      <c r="O49" s="10">
        <f t="shared" si="6"/>
        <v>18.78978534418949</v>
      </c>
      <c r="P49" s="10">
        <f t="shared" si="5"/>
        <v>19.067357512953372</v>
      </c>
      <c r="Q49" s="10">
        <f t="shared" si="4"/>
        <v>12.361213915618061</v>
      </c>
      <c r="R49" s="14" t="s">
        <v>495</v>
      </c>
    </row>
    <row r="50" spans="1:18">
      <c r="A50" s="4">
        <v>4</v>
      </c>
      <c r="B50" s="4">
        <v>106</v>
      </c>
      <c r="C50" s="7" t="s">
        <v>311</v>
      </c>
      <c r="F50" s="6" t="s">
        <v>296</v>
      </c>
      <c r="G50" s="4" t="s">
        <v>193</v>
      </c>
      <c r="H50" s="4" t="s">
        <v>200</v>
      </c>
      <c r="I50" s="12" t="s">
        <v>201</v>
      </c>
      <c r="K50" s="5">
        <v>272</v>
      </c>
      <c r="L50" s="5">
        <v>51</v>
      </c>
      <c r="M50" s="5">
        <v>52</v>
      </c>
      <c r="N50" s="5">
        <v>32</v>
      </c>
      <c r="O50" s="10">
        <f t="shared" si="6"/>
        <v>18.75</v>
      </c>
      <c r="P50" s="10">
        <f t="shared" si="5"/>
        <v>19.117647058823529</v>
      </c>
      <c r="Q50" s="10">
        <f t="shared" si="4"/>
        <v>11.76470588235294</v>
      </c>
      <c r="R50" s="14" t="s">
        <v>495</v>
      </c>
    </row>
    <row r="51" spans="1:18">
      <c r="A51" s="4">
        <v>4</v>
      </c>
      <c r="B51" s="4">
        <v>89</v>
      </c>
      <c r="C51" s="5" t="s">
        <v>314</v>
      </c>
      <c r="D51" s="5">
        <v>313</v>
      </c>
      <c r="E51" s="5"/>
      <c r="F51" s="6" t="s">
        <v>296</v>
      </c>
      <c r="G51" s="4" t="s">
        <v>193</v>
      </c>
      <c r="H51" s="4" t="s">
        <v>200</v>
      </c>
      <c r="I51" s="12" t="s">
        <v>201</v>
      </c>
      <c r="J51" s="6" t="s">
        <v>224</v>
      </c>
      <c r="K51" s="5">
        <v>258.35000000000002</v>
      </c>
      <c r="L51" s="5">
        <v>40.75</v>
      </c>
      <c r="M51" s="5">
        <v>48.97</v>
      </c>
      <c r="N51" s="5">
        <v>30.71</v>
      </c>
      <c r="O51" s="10">
        <f t="shared" si="6"/>
        <v>15.773175924133925</v>
      </c>
      <c r="P51" s="10">
        <f t="shared" si="5"/>
        <v>18.954906135088056</v>
      </c>
      <c r="Q51" s="10">
        <f t="shared" si="4"/>
        <v>11.886975033868783</v>
      </c>
      <c r="R51" s="14" t="s">
        <v>495</v>
      </c>
    </row>
    <row r="52" spans="1:18">
      <c r="A52" s="4">
        <v>4</v>
      </c>
      <c r="B52" s="4">
        <v>120</v>
      </c>
      <c r="C52" s="5" t="s">
        <v>326</v>
      </c>
      <c r="D52" s="5">
        <v>325</v>
      </c>
      <c r="E52" s="5"/>
      <c r="F52" s="6" t="s">
        <v>296</v>
      </c>
      <c r="G52" s="4" t="s">
        <v>193</v>
      </c>
      <c r="H52" s="4" t="s">
        <v>200</v>
      </c>
      <c r="I52" s="12" t="s">
        <v>201</v>
      </c>
      <c r="J52" s="6" t="s">
        <v>211</v>
      </c>
      <c r="K52" s="5">
        <v>278.10000000000002</v>
      </c>
      <c r="L52" s="5">
        <v>51.4</v>
      </c>
      <c r="M52" s="5">
        <v>50.96</v>
      </c>
      <c r="N52" s="5">
        <v>29.13</v>
      </c>
      <c r="O52" s="10">
        <f t="shared" si="6"/>
        <v>18.482560230133043</v>
      </c>
      <c r="P52" s="10">
        <f t="shared" si="5"/>
        <v>18.324343761236964</v>
      </c>
      <c r="Q52" s="10">
        <f t="shared" si="4"/>
        <v>10.47464940668824</v>
      </c>
      <c r="R52" s="14" t="s">
        <v>495</v>
      </c>
    </row>
    <row r="53" spans="1:18">
      <c r="A53" s="4">
        <v>4</v>
      </c>
      <c r="B53" s="4">
        <v>70</v>
      </c>
      <c r="C53" s="5" t="s">
        <v>330</v>
      </c>
      <c r="D53" s="5">
        <v>296</v>
      </c>
      <c r="E53" s="5"/>
      <c r="F53" s="6" t="s">
        <v>296</v>
      </c>
      <c r="G53" s="4" t="s">
        <v>193</v>
      </c>
      <c r="H53" s="4" t="s">
        <v>200</v>
      </c>
      <c r="I53" s="12" t="s">
        <v>201</v>
      </c>
      <c r="J53" s="6" t="s">
        <v>224</v>
      </c>
      <c r="K53" s="5">
        <v>236.4</v>
      </c>
      <c r="L53" s="5">
        <v>43.89</v>
      </c>
      <c r="M53" s="5">
        <v>42.37</v>
      </c>
      <c r="N53" s="5">
        <v>27.84</v>
      </c>
      <c r="O53" s="10">
        <f t="shared" si="6"/>
        <v>18.565989847715734</v>
      </c>
      <c r="P53" s="10">
        <f t="shared" si="5"/>
        <v>17.92301184433164</v>
      </c>
      <c r="Q53" s="10">
        <f t="shared" si="4"/>
        <v>11.776649746192893</v>
      </c>
      <c r="R53" s="14" t="s">
        <v>495</v>
      </c>
    </row>
    <row r="54" spans="1:18">
      <c r="A54" s="4">
        <v>4</v>
      </c>
      <c r="B54" s="4">
        <v>105</v>
      </c>
      <c r="C54" s="5" t="s">
        <v>332</v>
      </c>
      <c r="D54" s="5">
        <v>216</v>
      </c>
      <c r="E54" s="5"/>
      <c r="F54" s="6" t="s">
        <v>296</v>
      </c>
      <c r="G54" s="4" t="s">
        <v>193</v>
      </c>
      <c r="H54" s="4" t="s">
        <v>200</v>
      </c>
      <c r="I54" s="12" t="s">
        <v>201</v>
      </c>
      <c r="J54" s="6" t="s">
        <v>224</v>
      </c>
      <c r="K54" s="5">
        <v>271.8</v>
      </c>
      <c r="L54" s="5">
        <v>50.87</v>
      </c>
      <c r="M54" s="5">
        <v>51.19</v>
      </c>
      <c r="N54" s="5">
        <v>32.47</v>
      </c>
      <c r="O54" s="10">
        <f t="shared" si="6"/>
        <v>18.715967623252389</v>
      </c>
      <c r="P54" s="10">
        <f t="shared" si="5"/>
        <v>18.833701250919795</v>
      </c>
      <c r="Q54" s="10">
        <f t="shared" si="4"/>
        <v>11.946284032376747</v>
      </c>
      <c r="R54" s="14" t="s">
        <v>495</v>
      </c>
    </row>
    <row r="55" spans="1:18">
      <c r="A55" s="4">
        <v>4</v>
      </c>
      <c r="B55" s="4">
        <v>84</v>
      </c>
      <c r="C55" s="5" t="s">
        <v>333</v>
      </c>
      <c r="D55" s="5">
        <v>311</v>
      </c>
      <c r="E55" s="5"/>
      <c r="F55" s="6" t="s">
        <v>296</v>
      </c>
      <c r="G55" s="4" t="s">
        <v>193</v>
      </c>
      <c r="H55" s="4" t="s">
        <v>200</v>
      </c>
      <c r="I55" s="12" t="s">
        <v>201</v>
      </c>
      <c r="J55" s="6" t="s">
        <v>224</v>
      </c>
      <c r="K55" s="5">
        <v>256.2</v>
      </c>
      <c r="L55" s="5">
        <v>51</v>
      </c>
      <c r="M55" s="5">
        <v>49.63</v>
      </c>
      <c r="N55" s="5">
        <v>33.61</v>
      </c>
      <c r="O55" s="10">
        <f t="shared" si="6"/>
        <v>19.906323185011708</v>
      </c>
      <c r="P55" s="10">
        <f t="shared" si="5"/>
        <v>19.371584699453553</v>
      </c>
      <c r="Q55" s="10">
        <f t="shared" si="4"/>
        <v>13.118657298985168</v>
      </c>
      <c r="R55" s="14" t="s">
        <v>495</v>
      </c>
    </row>
    <row r="56" spans="1:18">
      <c r="A56" s="4">
        <v>4</v>
      </c>
      <c r="B56" s="4">
        <v>80</v>
      </c>
      <c r="C56" s="5" t="s">
        <v>334</v>
      </c>
      <c r="D56" s="5">
        <v>319</v>
      </c>
      <c r="E56" s="5"/>
      <c r="F56" s="6" t="s">
        <v>296</v>
      </c>
      <c r="G56" s="4" t="s">
        <v>193</v>
      </c>
      <c r="H56" s="4" t="s">
        <v>200</v>
      </c>
      <c r="I56" s="12" t="s">
        <v>201</v>
      </c>
      <c r="J56" s="6" t="s">
        <v>211</v>
      </c>
      <c r="K56" s="5">
        <v>254.2</v>
      </c>
      <c r="L56" s="5">
        <v>45.82</v>
      </c>
      <c r="M56" s="5">
        <v>43.15</v>
      </c>
      <c r="N56" s="5">
        <v>28.31</v>
      </c>
      <c r="O56" s="10">
        <f t="shared" si="6"/>
        <v>18.02517702596381</v>
      </c>
      <c r="P56" s="10">
        <f t="shared" si="5"/>
        <v>16.97482297403619</v>
      </c>
      <c r="Q56" s="10">
        <f t="shared" si="4"/>
        <v>11.136900078678206</v>
      </c>
      <c r="R56" s="14" t="s">
        <v>495</v>
      </c>
    </row>
    <row r="57" spans="1:18">
      <c r="A57" s="4">
        <v>4</v>
      </c>
      <c r="B57" s="4">
        <v>86</v>
      </c>
      <c r="C57" s="5" t="s">
        <v>335</v>
      </c>
      <c r="D57" s="5">
        <v>306</v>
      </c>
      <c r="E57" s="5"/>
      <c r="F57" s="6" t="s">
        <v>296</v>
      </c>
      <c r="G57" s="4" t="s">
        <v>193</v>
      </c>
      <c r="H57" s="4" t="s">
        <v>200</v>
      </c>
      <c r="I57" s="12" t="s">
        <v>201</v>
      </c>
      <c r="J57" s="6" t="s">
        <v>224</v>
      </c>
      <c r="K57" s="5">
        <v>256.85000000000002</v>
      </c>
      <c r="L57" s="5">
        <v>48.97</v>
      </c>
      <c r="M57" s="5">
        <v>52.38</v>
      </c>
      <c r="N57" s="5">
        <v>29.79</v>
      </c>
      <c r="O57" s="10">
        <f t="shared" si="6"/>
        <v>19.065602491726686</v>
      </c>
      <c r="P57" s="10">
        <f t="shared" si="5"/>
        <v>20.393225618065017</v>
      </c>
      <c r="Q57" s="10">
        <f t="shared" si="4"/>
        <v>11.598209071442476</v>
      </c>
      <c r="R57" s="14" t="s">
        <v>495</v>
      </c>
    </row>
    <row r="58" spans="1:18">
      <c r="A58" s="4">
        <v>4</v>
      </c>
      <c r="B58" s="4">
        <v>91</v>
      </c>
      <c r="C58" s="5" t="s">
        <v>336</v>
      </c>
      <c r="D58" s="5">
        <v>320</v>
      </c>
      <c r="E58" s="5"/>
      <c r="F58" s="6" t="s">
        <v>296</v>
      </c>
      <c r="G58" s="4" t="s">
        <v>193</v>
      </c>
      <c r="H58" s="4" t="s">
        <v>200</v>
      </c>
      <c r="I58" s="12" t="s">
        <v>201</v>
      </c>
      <c r="J58" s="6" t="s">
        <v>211</v>
      </c>
      <c r="K58" s="5">
        <v>259.39999999999998</v>
      </c>
      <c r="L58" s="5">
        <v>44.7</v>
      </c>
      <c r="M58" s="5">
        <v>43.79</v>
      </c>
      <c r="N58" s="5">
        <v>29.07</v>
      </c>
      <c r="O58" s="10">
        <f t="shared" si="6"/>
        <v>17.232074016962223</v>
      </c>
      <c r="P58" s="10">
        <f t="shared" si="5"/>
        <v>16.881264456437936</v>
      </c>
      <c r="Q58" s="10">
        <f t="shared" si="4"/>
        <v>11.206630686198922</v>
      </c>
      <c r="R58" s="14" t="s">
        <v>495</v>
      </c>
    </row>
    <row r="59" spans="1:18">
      <c r="A59" s="4">
        <v>4</v>
      </c>
      <c r="B59" s="4">
        <v>68</v>
      </c>
      <c r="C59" s="5" t="s">
        <v>337</v>
      </c>
      <c r="D59" s="5">
        <v>322</v>
      </c>
      <c r="E59" s="5"/>
      <c r="F59" s="6" t="s">
        <v>296</v>
      </c>
      <c r="G59" s="4" t="s">
        <v>193</v>
      </c>
      <c r="H59" s="4" t="s">
        <v>200</v>
      </c>
      <c r="I59" s="12" t="s">
        <v>201</v>
      </c>
      <c r="J59" s="6" t="s">
        <v>211</v>
      </c>
      <c r="K59" s="5">
        <v>230.8</v>
      </c>
      <c r="L59" s="5">
        <v>40.299999999999997</v>
      </c>
      <c r="M59" s="5">
        <v>39.67</v>
      </c>
      <c r="N59" s="5">
        <v>24.84</v>
      </c>
      <c r="O59" s="10">
        <f t="shared" si="6"/>
        <v>17.461005199306754</v>
      </c>
      <c r="P59" s="10">
        <f t="shared" si="5"/>
        <v>17.188041594454074</v>
      </c>
      <c r="Q59" s="10">
        <f t="shared" si="4"/>
        <v>10.762564991334488</v>
      </c>
      <c r="R59" s="14" t="s">
        <v>495</v>
      </c>
    </row>
    <row r="60" spans="1:18">
      <c r="A60" s="4">
        <v>4</v>
      </c>
      <c r="B60" s="4">
        <v>109</v>
      </c>
      <c r="C60" s="5" t="s">
        <v>338</v>
      </c>
      <c r="D60" s="5">
        <v>323</v>
      </c>
      <c r="E60" s="5"/>
      <c r="F60" s="6" t="s">
        <v>296</v>
      </c>
      <c r="G60" s="4" t="s">
        <v>193</v>
      </c>
      <c r="H60" s="4" t="s">
        <v>200</v>
      </c>
      <c r="I60" s="12" t="s">
        <v>201</v>
      </c>
      <c r="J60" s="6" t="s">
        <v>211</v>
      </c>
      <c r="K60" s="5">
        <v>273.2</v>
      </c>
      <c r="L60" s="5">
        <v>51.95</v>
      </c>
      <c r="M60" s="5">
        <v>49.39</v>
      </c>
      <c r="N60" s="5">
        <v>33.159999999999997</v>
      </c>
      <c r="O60" s="10">
        <f t="shared" si="6"/>
        <v>19.015373352855054</v>
      </c>
      <c r="P60" s="10">
        <f t="shared" si="5"/>
        <v>18.078330893118597</v>
      </c>
      <c r="Q60" s="10">
        <f t="shared" si="4"/>
        <v>12.137628111273791</v>
      </c>
      <c r="R60" s="14" t="s">
        <v>495</v>
      </c>
    </row>
    <row r="61" spans="1:18">
      <c r="A61" s="4">
        <v>4</v>
      </c>
      <c r="B61" s="4">
        <v>77</v>
      </c>
      <c r="C61" s="5" t="s">
        <v>340</v>
      </c>
      <c r="D61" s="5">
        <v>331</v>
      </c>
      <c r="E61" s="5"/>
      <c r="F61" s="6" t="s">
        <v>296</v>
      </c>
      <c r="G61" s="4" t="s">
        <v>193</v>
      </c>
      <c r="H61" s="4" t="s">
        <v>200</v>
      </c>
      <c r="I61" s="12" t="s">
        <v>201</v>
      </c>
      <c r="J61" s="6" t="s">
        <v>211</v>
      </c>
      <c r="K61" s="5">
        <v>252.1</v>
      </c>
      <c r="L61" s="5">
        <v>45.49</v>
      </c>
      <c r="M61" s="5">
        <v>44.93</v>
      </c>
      <c r="N61" s="5">
        <v>28.83</v>
      </c>
      <c r="O61" s="10">
        <f t="shared" si="6"/>
        <v>18.044426814756051</v>
      </c>
      <c r="P61" s="10">
        <f t="shared" si="5"/>
        <v>17.822292740975804</v>
      </c>
      <c r="Q61" s="10">
        <f t="shared" si="4"/>
        <v>11.435938119793732</v>
      </c>
      <c r="R61" s="14" t="s">
        <v>495</v>
      </c>
    </row>
    <row r="62" spans="1:18">
      <c r="A62" s="4">
        <v>4</v>
      </c>
      <c r="B62" s="4">
        <v>95</v>
      </c>
      <c r="C62" s="5" t="s">
        <v>341</v>
      </c>
      <c r="D62" s="5">
        <v>333</v>
      </c>
      <c r="E62" s="5"/>
      <c r="F62" s="6" t="s">
        <v>296</v>
      </c>
      <c r="G62" s="4" t="s">
        <v>193</v>
      </c>
      <c r="H62" s="4" t="s">
        <v>200</v>
      </c>
      <c r="I62" s="12" t="s">
        <v>201</v>
      </c>
      <c r="J62" s="6" t="s">
        <v>211</v>
      </c>
      <c r="K62" s="5">
        <v>261.2</v>
      </c>
      <c r="L62" s="5">
        <v>47.53</v>
      </c>
      <c r="M62" s="5">
        <v>46.54</v>
      </c>
      <c r="N62" s="5">
        <v>33.47</v>
      </c>
      <c r="O62" s="10">
        <f t="shared" si="6"/>
        <v>18.19678407350689</v>
      </c>
      <c r="P62" s="10">
        <f t="shared" si="5"/>
        <v>17.817764165390507</v>
      </c>
      <c r="Q62" s="10">
        <f t="shared" si="4"/>
        <v>12.813935681470138</v>
      </c>
      <c r="R62" s="14" t="s">
        <v>495</v>
      </c>
    </row>
    <row r="63" spans="1:18">
      <c r="A63" s="4">
        <v>4</v>
      </c>
      <c r="B63" s="4">
        <v>72</v>
      </c>
      <c r="C63" s="5" t="s">
        <v>342</v>
      </c>
      <c r="D63" s="5">
        <v>334</v>
      </c>
      <c r="E63" s="5"/>
      <c r="F63" s="6" t="s">
        <v>296</v>
      </c>
      <c r="G63" s="4" t="s">
        <v>193</v>
      </c>
      <c r="H63" s="4" t="s">
        <v>200</v>
      </c>
      <c r="I63" s="12" t="s">
        <v>201</v>
      </c>
      <c r="J63" s="6" t="s">
        <v>211</v>
      </c>
      <c r="K63" s="5">
        <v>241.6</v>
      </c>
      <c r="L63" s="5">
        <v>44.37</v>
      </c>
      <c r="M63" s="5">
        <v>43.32</v>
      </c>
      <c r="N63" s="5">
        <v>27.87</v>
      </c>
      <c r="O63" s="10">
        <f t="shared" si="6"/>
        <v>18.365066225165563</v>
      </c>
      <c r="P63" s="10">
        <f t="shared" si="5"/>
        <v>17.930463576158942</v>
      </c>
      <c r="Q63" s="10">
        <f t="shared" si="4"/>
        <v>11.535596026490067</v>
      </c>
      <c r="R63" s="14" t="s">
        <v>495</v>
      </c>
    </row>
    <row r="64" spans="1:18">
      <c r="A64" s="4">
        <v>4</v>
      </c>
      <c r="B64" s="4">
        <v>81</v>
      </c>
      <c r="C64" s="5" t="s">
        <v>345</v>
      </c>
      <c r="D64" s="5">
        <v>328</v>
      </c>
      <c r="E64" s="5"/>
      <c r="F64" s="6" t="s">
        <v>296</v>
      </c>
      <c r="G64" s="4" t="s">
        <v>193</v>
      </c>
      <c r="H64" s="4" t="s">
        <v>200</v>
      </c>
      <c r="I64" s="12" t="s">
        <v>201</v>
      </c>
      <c r="J64" s="6" t="s">
        <v>211</v>
      </c>
      <c r="K64" s="5">
        <v>254.2</v>
      </c>
      <c r="L64" s="5">
        <v>47.01</v>
      </c>
      <c r="M64" s="5">
        <v>45.68</v>
      </c>
      <c r="N64" s="5">
        <v>31.01</v>
      </c>
      <c r="O64" s="10">
        <f t="shared" si="6"/>
        <v>18.493312352478362</v>
      </c>
      <c r="P64" s="10">
        <f t="shared" si="5"/>
        <v>17.97010228166798</v>
      </c>
      <c r="Q64" s="10">
        <f t="shared" si="4"/>
        <v>12.199055861526359</v>
      </c>
      <c r="R64" s="14" t="s">
        <v>495</v>
      </c>
    </row>
    <row r="65" spans="1:18">
      <c r="A65" s="4">
        <v>4</v>
      </c>
      <c r="B65" s="4">
        <v>117</v>
      </c>
      <c r="C65" s="5" t="s">
        <v>348</v>
      </c>
      <c r="D65" s="5">
        <v>299</v>
      </c>
      <c r="E65" s="5"/>
      <c r="F65" s="6" t="s">
        <v>296</v>
      </c>
      <c r="G65" s="4" t="s">
        <v>193</v>
      </c>
      <c r="H65" s="4" t="s">
        <v>200</v>
      </c>
      <c r="I65" s="12" t="s">
        <v>201</v>
      </c>
      <c r="J65" s="6" t="s">
        <v>224</v>
      </c>
      <c r="K65" s="5">
        <v>276.60000000000002</v>
      </c>
      <c r="L65" s="5">
        <v>56.28</v>
      </c>
      <c r="M65" s="5">
        <v>50.9</v>
      </c>
      <c r="N65" s="5">
        <v>34.520000000000003</v>
      </c>
      <c r="O65" s="10">
        <f t="shared" si="6"/>
        <v>20.347071583514097</v>
      </c>
      <c r="P65" s="10">
        <f t="shared" si="5"/>
        <v>18.402024584237164</v>
      </c>
      <c r="Q65" s="10">
        <f t="shared" si="4"/>
        <v>12.480115690527837</v>
      </c>
      <c r="R65" s="14" t="s">
        <v>495</v>
      </c>
    </row>
    <row r="66" spans="1:18">
      <c r="A66" s="4">
        <v>4</v>
      </c>
      <c r="B66" s="4">
        <v>116</v>
      </c>
      <c r="C66" s="5" t="s">
        <v>198</v>
      </c>
      <c r="D66" s="5">
        <v>329</v>
      </c>
      <c r="E66" s="5"/>
      <c r="F66" s="6" t="s">
        <v>296</v>
      </c>
      <c r="G66" s="4" t="s">
        <v>193</v>
      </c>
      <c r="H66" s="4" t="s">
        <v>200</v>
      </c>
      <c r="I66" s="12" t="s">
        <v>201</v>
      </c>
      <c r="J66" s="6" t="s">
        <v>211</v>
      </c>
      <c r="K66" s="5">
        <v>277.10000000000002</v>
      </c>
      <c r="L66" s="5">
        <v>48.19</v>
      </c>
      <c r="M66" s="5">
        <v>48.21</v>
      </c>
      <c r="N66" s="5">
        <v>33.229999999999997</v>
      </c>
      <c r="O66" s="10">
        <f t="shared" si="6"/>
        <v>17.390833634067121</v>
      </c>
      <c r="P66" s="10">
        <f t="shared" si="5"/>
        <v>17.398051245037891</v>
      </c>
      <c r="Q66" s="10">
        <f t="shared" ref="Q66:Q97" si="7">N66/K66*100</f>
        <v>11.992060627932153</v>
      </c>
      <c r="R66" s="14" t="s">
        <v>495</v>
      </c>
    </row>
    <row r="67" spans="1:18">
      <c r="A67" s="4">
        <v>4</v>
      </c>
      <c r="B67" s="4">
        <v>119</v>
      </c>
      <c r="C67" s="5" t="s">
        <v>198</v>
      </c>
      <c r="D67" s="5">
        <v>315</v>
      </c>
      <c r="E67" s="5"/>
      <c r="F67" s="6" t="s">
        <v>296</v>
      </c>
      <c r="G67" s="4" t="s">
        <v>193</v>
      </c>
      <c r="H67" s="4" t="s">
        <v>200</v>
      </c>
      <c r="I67" s="12" t="s">
        <v>201</v>
      </c>
      <c r="J67" s="6" t="s">
        <v>224</v>
      </c>
      <c r="K67" s="5">
        <v>276.2</v>
      </c>
      <c r="L67" s="5">
        <v>48.57</v>
      </c>
      <c r="M67" s="5">
        <v>50.86</v>
      </c>
      <c r="N67" s="5">
        <v>33.42</v>
      </c>
      <c r="O67" s="10">
        <f t="shared" si="6"/>
        <v>17.585083272990587</v>
      </c>
      <c r="P67" s="10">
        <f t="shared" si="5"/>
        <v>18.414192614047792</v>
      </c>
      <c r="Q67" s="10">
        <f t="shared" si="7"/>
        <v>12.099927588703839</v>
      </c>
      <c r="R67" s="14" t="s">
        <v>495</v>
      </c>
    </row>
    <row r="68" spans="1:18">
      <c r="A68" s="4">
        <v>4</v>
      </c>
      <c r="B68" s="4">
        <v>96</v>
      </c>
      <c r="C68" s="5" t="s">
        <v>351</v>
      </c>
      <c r="D68" s="5">
        <v>335</v>
      </c>
      <c r="E68" s="5"/>
      <c r="F68" s="6" t="s">
        <v>296</v>
      </c>
      <c r="G68" s="4" t="s">
        <v>193</v>
      </c>
      <c r="H68" s="4" t="s">
        <v>200</v>
      </c>
      <c r="I68" s="12" t="s">
        <v>201</v>
      </c>
      <c r="J68" s="6" t="s">
        <v>211</v>
      </c>
      <c r="K68" s="5">
        <v>263.2</v>
      </c>
      <c r="L68" s="5">
        <v>47</v>
      </c>
      <c r="M68" s="5">
        <v>45.6</v>
      </c>
      <c r="N68" s="5">
        <v>30.39</v>
      </c>
      <c r="O68" s="10">
        <f t="shared" si="6"/>
        <v>17.857142857142858</v>
      </c>
      <c r="P68" s="10">
        <f t="shared" ref="P68:P102" si="8">M68/K68*100</f>
        <v>17.325227963525837</v>
      </c>
      <c r="Q68" s="10">
        <f t="shared" si="7"/>
        <v>11.546352583586627</v>
      </c>
      <c r="R68" s="14" t="s">
        <v>495</v>
      </c>
    </row>
    <row r="69" spans="1:18">
      <c r="A69" s="4">
        <v>4</v>
      </c>
      <c r="B69" s="4">
        <v>99</v>
      </c>
      <c r="C69" s="5" t="s">
        <v>351</v>
      </c>
      <c r="D69" s="5">
        <v>304</v>
      </c>
      <c r="E69" s="5"/>
      <c r="F69" s="6" t="s">
        <v>296</v>
      </c>
      <c r="G69" s="4" t="s">
        <v>193</v>
      </c>
      <c r="H69" s="4" t="s">
        <v>200</v>
      </c>
      <c r="I69" s="12" t="s">
        <v>201</v>
      </c>
      <c r="J69" s="6" t="s">
        <v>224</v>
      </c>
      <c r="K69" s="5">
        <v>262.25</v>
      </c>
      <c r="L69" s="5">
        <v>49</v>
      </c>
      <c r="M69" s="5">
        <v>46.65</v>
      </c>
      <c r="N69" s="5">
        <v>30.08</v>
      </c>
      <c r="O69" s="10">
        <f t="shared" si="6"/>
        <v>18.684461391801715</v>
      </c>
      <c r="P69" s="10">
        <f t="shared" si="8"/>
        <v>17.788369876072448</v>
      </c>
      <c r="Q69" s="10">
        <f t="shared" si="7"/>
        <v>11.469971401334604</v>
      </c>
      <c r="R69" s="14" t="s">
        <v>495</v>
      </c>
    </row>
    <row r="70" spans="1:18">
      <c r="A70" s="4">
        <v>4</v>
      </c>
      <c r="B70" s="4">
        <v>94</v>
      </c>
      <c r="C70" s="7" t="s">
        <v>355</v>
      </c>
      <c r="F70" s="6" t="s">
        <v>296</v>
      </c>
      <c r="G70" s="4" t="s">
        <v>193</v>
      </c>
      <c r="H70" s="4" t="s">
        <v>200</v>
      </c>
      <c r="I70" s="12" t="s">
        <v>201</v>
      </c>
      <c r="K70" s="5">
        <v>261</v>
      </c>
      <c r="L70" s="5">
        <v>46</v>
      </c>
      <c r="M70" s="5">
        <v>45</v>
      </c>
      <c r="N70" s="5">
        <v>29</v>
      </c>
      <c r="O70" s="10">
        <f t="shared" si="6"/>
        <v>17.624521072796934</v>
      </c>
      <c r="P70" s="10">
        <f t="shared" si="8"/>
        <v>17.241379310344829</v>
      </c>
      <c r="Q70" s="10">
        <f t="shared" si="7"/>
        <v>11.111111111111111</v>
      </c>
      <c r="R70" s="14" t="s">
        <v>495</v>
      </c>
    </row>
    <row r="71" spans="1:18">
      <c r="A71" s="4">
        <v>4</v>
      </c>
      <c r="B71" s="4">
        <v>101</v>
      </c>
      <c r="C71" s="5" t="s">
        <v>358</v>
      </c>
      <c r="D71" s="5">
        <v>330</v>
      </c>
      <c r="E71" s="5"/>
      <c r="F71" s="6" t="s">
        <v>296</v>
      </c>
      <c r="G71" s="4" t="s">
        <v>193</v>
      </c>
      <c r="H71" s="4" t="s">
        <v>200</v>
      </c>
      <c r="I71" s="12" t="s">
        <v>201</v>
      </c>
      <c r="J71" s="6" t="s">
        <v>211</v>
      </c>
      <c r="K71" s="5">
        <v>267.8</v>
      </c>
      <c r="L71" s="5">
        <v>50.69</v>
      </c>
      <c r="M71" s="5">
        <v>49.27</v>
      </c>
      <c r="N71" s="5">
        <v>32.21</v>
      </c>
      <c r="O71" s="10">
        <f t="shared" si="6"/>
        <v>18.928304705003733</v>
      </c>
      <c r="P71" s="10">
        <f t="shared" si="8"/>
        <v>18.398058252427184</v>
      </c>
      <c r="Q71" s="10">
        <f t="shared" si="7"/>
        <v>12.027632561613144</v>
      </c>
      <c r="R71" s="14" t="s">
        <v>495</v>
      </c>
    </row>
    <row r="72" spans="1:18">
      <c r="A72" s="4">
        <v>4</v>
      </c>
      <c r="B72" s="4">
        <v>110</v>
      </c>
      <c r="C72" s="5" t="s">
        <v>361</v>
      </c>
      <c r="D72" s="5">
        <v>297</v>
      </c>
      <c r="E72" s="5"/>
      <c r="F72" s="6" t="s">
        <v>296</v>
      </c>
      <c r="G72" s="4" t="s">
        <v>193</v>
      </c>
      <c r="H72" s="4" t="s">
        <v>200</v>
      </c>
      <c r="I72" s="12" t="s">
        <v>201</v>
      </c>
      <c r="J72" s="6" t="s">
        <v>224</v>
      </c>
      <c r="K72" s="5">
        <v>273.2</v>
      </c>
      <c r="L72" s="5">
        <v>53.28</v>
      </c>
      <c r="M72" s="5">
        <v>51.95</v>
      </c>
      <c r="N72" s="5">
        <v>35.86</v>
      </c>
      <c r="O72" s="10">
        <f t="shared" si="6"/>
        <v>19.502196193265007</v>
      </c>
      <c r="P72" s="10">
        <f t="shared" si="8"/>
        <v>19.015373352855054</v>
      </c>
      <c r="Q72" s="10">
        <f t="shared" si="7"/>
        <v>13.125915080527086</v>
      </c>
      <c r="R72" s="14" t="s">
        <v>495</v>
      </c>
    </row>
    <row r="73" spans="1:18">
      <c r="A73" s="4">
        <v>4</v>
      </c>
      <c r="B73" s="4">
        <v>78</v>
      </c>
      <c r="C73" s="5" t="s">
        <v>362</v>
      </c>
      <c r="D73" s="5">
        <v>295</v>
      </c>
      <c r="E73" s="5"/>
      <c r="F73" s="6" t="s">
        <v>296</v>
      </c>
      <c r="G73" s="4" t="s">
        <v>193</v>
      </c>
      <c r="H73" s="4" t="s">
        <v>200</v>
      </c>
      <c r="I73" s="12" t="s">
        <v>201</v>
      </c>
      <c r="J73" s="6" t="s">
        <v>224</v>
      </c>
      <c r="K73" s="5">
        <v>252.3</v>
      </c>
      <c r="L73" s="5">
        <v>50.91</v>
      </c>
      <c r="M73" s="5">
        <v>50.76</v>
      </c>
      <c r="N73" s="5">
        <v>31.68</v>
      </c>
      <c r="O73" s="10">
        <f t="shared" si="6"/>
        <v>20.178359096313912</v>
      </c>
      <c r="P73" s="10">
        <f t="shared" si="8"/>
        <v>20.118906064209273</v>
      </c>
      <c r="Q73" s="10">
        <f t="shared" si="7"/>
        <v>12.556480380499405</v>
      </c>
      <c r="R73" s="14" t="s">
        <v>495</v>
      </c>
    </row>
    <row r="74" spans="1:18">
      <c r="A74" s="4">
        <v>4</v>
      </c>
      <c r="B74" s="4">
        <v>87</v>
      </c>
      <c r="C74" s="5" t="s">
        <v>363</v>
      </c>
      <c r="D74" s="5">
        <v>312</v>
      </c>
      <c r="E74" s="5"/>
      <c r="F74" s="6" t="s">
        <v>296</v>
      </c>
      <c r="G74" s="4" t="s">
        <v>193</v>
      </c>
      <c r="H74" s="4" t="s">
        <v>200</v>
      </c>
      <c r="I74" s="12" t="s">
        <v>201</v>
      </c>
      <c r="J74" s="6" t="s">
        <v>224</v>
      </c>
      <c r="K74" s="5">
        <v>257.39999999999998</v>
      </c>
      <c r="L74" s="6"/>
      <c r="M74" s="5">
        <v>48.28</v>
      </c>
      <c r="N74" s="5">
        <v>32.25</v>
      </c>
      <c r="P74" s="10">
        <f t="shared" si="8"/>
        <v>18.756798756798759</v>
      </c>
      <c r="Q74" s="10">
        <f t="shared" si="7"/>
        <v>12.529137529137529</v>
      </c>
      <c r="R74" s="14" t="s">
        <v>495</v>
      </c>
    </row>
    <row r="75" spans="1:18">
      <c r="A75" s="4">
        <v>4</v>
      </c>
      <c r="B75" s="4">
        <v>103</v>
      </c>
      <c r="C75" s="5" t="s">
        <v>364</v>
      </c>
      <c r="D75" s="6" t="s">
        <v>365</v>
      </c>
      <c r="E75" s="6"/>
      <c r="F75" s="6" t="s">
        <v>296</v>
      </c>
      <c r="G75" s="4" t="s">
        <v>193</v>
      </c>
      <c r="H75" s="4" t="s">
        <v>200</v>
      </c>
      <c r="I75" s="12" t="s">
        <v>201</v>
      </c>
      <c r="J75" s="6" t="s">
        <v>224</v>
      </c>
      <c r="K75" s="5">
        <v>269.2</v>
      </c>
      <c r="L75" s="5">
        <v>47.49</v>
      </c>
      <c r="M75" s="5">
        <v>48.11</v>
      </c>
      <c r="N75" s="5">
        <v>30.43</v>
      </c>
      <c r="O75" s="10">
        <f>(L75/K75)*100</f>
        <v>17.641158989598811</v>
      </c>
      <c r="P75" s="10">
        <f t="shared" si="8"/>
        <v>17.871471025260028</v>
      </c>
      <c r="Q75" s="10">
        <f t="shared" si="7"/>
        <v>11.303863298662705</v>
      </c>
      <c r="R75" s="14" t="s">
        <v>495</v>
      </c>
    </row>
    <row r="76" spans="1:18">
      <c r="A76" s="4">
        <v>4</v>
      </c>
      <c r="B76" s="4">
        <v>97</v>
      </c>
      <c r="C76" s="5" t="s">
        <v>368</v>
      </c>
      <c r="D76" s="5">
        <v>318</v>
      </c>
      <c r="E76" s="5"/>
      <c r="F76" s="6" t="s">
        <v>296</v>
      </c>
      <c r="G76" s="4" t="s">
        <v>193</v>
      </c>
      <c r="H76" s="4" t="s">
        <v>200</v>
      </c>
      <c r="I76" s="12" t="s">
        <v>201</v>
      </c>
      <c r="J76" s="6" t="s">
        <v>211</v>
      </c>
      <c r="K76" s="5">
        <v>262.8</v>
      </c>
      <c r="L76" s="6"/>
      <c r="M76" s="5">
        <v>46.6</v>
      </c>
      <c r="N76" s="5">
        <v>34.36</v>
      </c>
      <c r="P76" s="10">
        <f t="shared" si="8"/>
        <v>17.732115677321154</v>
      </c>
      <c r="Q76" s="10">
        <f t="shared" si="7"/>
        <v>13.074581430745813</v>
      </c>
      <c r="R76" s="14" t="s">
        <v>495</v>
      </c>
    </row>
    <row r="77" spans="1:18">
      <c r="A77" s="4">
        <v>4</v>
      </c>
      <c r="B77" s="4">
        <v>90</v>
      </c>
      <c r="C77" s="5" t="s">
        <v>369</v>
      </c>
      <c r="D77" s="5">
        <v>314</v>
      </c>
      <c r="E77" s="5"/>
      <c r="F77" s="6" t="s">
        <v>296</v>
      </c>
      <c r="G77" s="4" t="s">
        <v>193</v>
      </c>
      <c r="H77" s="4" t="s">
        <v>200</v>
      </c>
      <c r="I77" s="12" t="s">
        <v>201</v>
      </c>
      <c r="J77" s="6" t="s">
        <v>224</v>
      </c>
      <c r="K77" s="5">
        <v>258.8</v>
      </c>
      <c r="L77" s="5">
        <v>48.34</v>
      </c>
      <c r="M77" s="5">
        <v>46.48</v>
      </c>
      <c r="N77" s="5">
        <v>32.11</v>
      </c>
      <c r="O77" s="10">
        <f t="shared" ref="O77:O94" si="9">(L77/K77)*100</f>
        <v>18.678516228748069</v>
      </c>
      <c r="P77" s="10">
        <f t="shared" si="8"/>
        <v>17.959814528593508</v>
      </c>
      <c r="Q77" s="10">
        <f t="shared" si="7"/>
        <v>12.407264296754249</v>
      </c>
      <c r="R77" s="14" t="s">
        <v>495</v>
      </c>
    </row>
    <row r="78" spans="1:18">
      <c r="A78" s="4">
        <v>4</v>
      </c>
      <c r="B78" s="4">
        <v>92</v>
      </c>
      <c r="C78" s="5" t="s">
        <v>370</v>
      </c>
      <c r="D78" s="5">
        <v>307</v>
      </c>
      <c r="E78" s="5"/>
      <c r="F78" s="6" t="s">
        <v>296</v>
      </c>
      <c r="G78" s="4" t="s">
        <v>193</v>
      </c>
      <c r="H78" s="4" t="s">
        <v>200</v>
      </c>
      <c r="I78" s="12" t="s">
        <v>201</v>
      </c>
      <c r="J78" s="6" t="s">
        <v>224</v>
      </c>
      <c r="K78" s="5">
        <v>259.85000000000002</v>
      </c>
      <c r="L78" s="5">
        <v>47.4</v>
      </c>
      <c r="M78" s="5">
        <v>46.08</v>
      </c>
      <c r="N78" s="5">
        <v>28.08</v>
      </c>
      <c r="O78" s="10">
        <f t="shared" si="9"/>
        <v>18.241293053684814</v>
      </c>
      <c r="P78" s="10">
        <f t="shared" si="8"/>
        <v>17.733307677506254</v>
      </c>
      <c r="Q78" s="10">
        <f t="shared" si="7"/>
        <v>10.806234365980371</v>
      </c>
      <c r="R78" s="14" t="s">
        <v>495</v>
      </c>
    </row>
    <row r="79" spans="1:18">
      <c r="A79" s="4">
        <v>4</v>
      </c>
      <c r="B79" s="4">
        <v>118</v>
      </c>
      <c r="C79" s="7" t="s">
        <v>371</v>
      </c>
      <c r="F79" s="6" t="s">
        <v>296</v>
      </c>
      <c r="G79" s="4" t="s">
        <v>193</v>
      </c>
      <c r="H79" s="4" t="s">
        <v>200</v>
      </c>
      <c r="I79" s="12" t="s">
        <v>201</v>
      </c>
      <c r="K79" s="5">
        <v>277</v>
      </c>
      <c r="L79" s="5">
        <v>53</v>
      </c>
      <c r="M79" s="5">
        <v>53</v>
      </c>
      <c r="N79" s="5">
        <v>34</v>
      </c>
      <c r="O79" s="10">
        <f t="shared" si="9"/>
        <v>19.133574007220215</v>
      </c>
      <c r="P79" s="10">
        <f t="shared" si="8"/>
        <v>19.133574007220215</v>
      </c>
      <c r="Q79" s="10">
        <f t="shared" si="7"/>
        <v>12.274368231046932</v>
      </c>
      <c r="R79" s="14" t="s">
        <v>495</v>
      </c>
    </row>
    <row r="80" spans="1:18">
      <c r="A80" s="4">
        <v>4</v>
      </c>
      <c r="B80" s="4">
        <v>114</v>
      </c>
      <c r="C80" s="5" t="s">
        <v>375</v>
      </c>
      <c r="D80" s="5">
        <v>321</v>
      </c>
      <c r="E80" s="5"/>
      <c r="F80" s="6" t="s">
        <v>296</v>
      </c>
      <c r="G80" s="4" t="s">
        <v>193</v>
      </c>
      <c r="H80" s="4" t="s">
        <v>200</v>
      </c>
      <c r="I80" s="12" t="s">
        <v>201</v>
      </c>
      <c r="J80" s="6" t="s">
        <v>211</v>
      </c>
      <c r="K80" s="5">
        <v>275.10000000000002</v>
      </c>
      <c r="L80" s="5">
        <v>50.23</v>
      </c>
      <c r="M80" s="5">
        <v>49.2</v>
      </c>
      <c r="N80" s="5">
        <v>31.12</v>
      </c>
      <c r="O80" s="10">
        <f t="shared" si="9"/>
        <v>18.258814976372225</v>
      </c>
      <c r="P80" s="10">
        <f t="shared" si="8"/>
        <v>17.884405670665213</v>
      </c>
      <c r="Q80" s="10">
        <f t="shared" si="7"/>
        <v>11.312250090876045</v>
      </c>
      <c r="R80" s="14" t="s">
        <v>495</v>
      </c>
    </row>
    <row r="81" spans="1:18">
      <c r="A81" s="4">
        <v>4</v>
      </c>
      <c r="B81" s="4">
        <v>76</v>
      </c>
      <c r="C81" s="5" t="s">
        <v>377</v>
      </c>
      <c r="D81" s="5">
        <v>301</v>
      </c>
      <c r="E81" s="5"/>
      <c r="F81" s="6" t="s">
        <v>296</v>
      </c>
      <c r="G81" s="4" t="s">
        <v>193</v>
      </c>
      <c r="H81" s="4" t="s">
        <v>200</v>
      </c>
      <c r="I81" s="12" t="s">
        <v>201</v>
      </c>
      <c r="J81" s="6" t="s">
        <v>224</v>
      </c>
      <c r="K81" s="5">
        <v>251.2</v>
      </c>
      <c r="L81" s="5">
        <v>48.26</v>
      </c>
      <c r="M81" s="5">
        <v>44.61</v>
      </c>
      <c r="N81" s="5">
        <v>38.08</v>
      </c>
      <c r="O81" s="10">
        <f t="shared" si="9"/>
        <v>19.211783439490446</v>
      </c>
      <c r="P81" s="10">
        <f t="shared" si="8"/>
        <v>17.758757961783438</v>
      </c>
      <c r="Q81" s="10">
        <f t="shared" si="7"/>
        <v>15.159235668789808</v>
      </c>
      <c r="R81" s="14" t="s">
        <v>495</v>
      </c>
    </row>
    <row r="82" spans="1:18">
      <c r="A82" s="4">
        <v>4</v>
      </c>
      <c r="B82" s="4">
        <v>100</v>
      </c>
      <c r="C82" s="5" t="s">
        <v>379</v>
      </c>
      <c r="D82" s="5">
        <v>327</v>
      </c>
      <c r="E82" s="5"/>
      <c r="F82" s="6" t="s">
        <v>296</v>
      </c>
      <c r="G82" s="4" t="s">
        <v>193</v>
      </c>
      <c r="H82" s="4" t="s">
        <v>200</v>
      </c>
      <c r="I82" s="12" t="s">
        <v>201</v>
      </c>
      <c r="J82" s="6" t="s">
        <v>211</v>
      </c>
      <c r="K82" s="5">
        <v>267.39999999999998</v>
      </c>
      <c r="L82" s="5">
        <v>47.07</v>
      </c>
      <c r="M82" s="5">
        <v>48.93</v>
      </c>
      <c r="N82" s="5">
        <v>31.97</v>
      </c>
      <c r="O82" s="10">
        <f t="shared" si="9"/>
        <v>17.602842183994021</v>
      </c>
      <c r="P82" s="10">
        <f t="shared" si="8"/>
        <v>18.298429319371728</v>
      </c>
      <c r="Q82" s="10">
        <f t="shared" si="7"/>
        <v>11.955871353777113</v>
      </c>
      <c r="R82" s="14" t="s">
        <v>495</v>
      </c>
    </row>
    <row r="83" spans="1:18">
      <c r="A83" s="4">
        <v>4</v>
      </c>
      <c r="B83" s="4">
        <v>88</v>
      </c>
      <c r="C83" s="5" t="s">
        <v>381</v>
      </c>
      <c r="D83" s="5">
        <v>305</v>
      </c>
      <c r="E83" s="5"/>
      <c r="F83" s="6" t="s">
        <v>296</v>
      </c>
      <c r="G83" s="4" t="s">
        <v>193</v>
      </c>
      <c r="H83" s="4" t="s">
        <v>200</v>
      </c>
      <c r="I83" s="12" t="s">
        <v>201</v>
      </c>
      <c r="J83" s="6" t="s">
        <v>224</v>
      </c>
      <c r="K83" s="5">
        <v>258</v>
      </c>
      <c r="L83" s="5">
        <v>47.54</v>
      </c>
      <c r="M83" s="5">
        <v>46.86</v>
      </c>
      <c r="N83" s="5">
        <v>32.42</v>
      </c>
      <c r="O83" s="10">
        <f t="shared" si="9"/>
        <v>18.426356589147286</v>
      </c>
      <c r="P83" s="10">
        <f t="shared" si="8"/>
        <v>18.162790697674421</v>
      </c>
      <c r="Q83" s="10">
        <f t="shared" si="7"/>
        <v>12.565891472868218</v>
      </c>
      <c r="R83" s="14" t="s">
        <v>495</v>
      </c>
    </row>
    <row r="84" spans="1:18">
      <c r="A84" s="4">
        <v>4</v>
      </c>
      <c r="B84" s="4">
        <v>112</v>
      </c>
      <c r="C84" s="5" t="s">
        <v>382</v>
      </c>
      <c r="D84" s="5">
        <v>302</v>
      </c>
      <c r="E84" s="5"/>
      <c r="F84" s="6" t="s">
        <v>296</v>
      </c>
      <c r="G84" s="4" t="s">
        <v>193</v>
      </c>
      <c r="H84" s="4" t="s">
        <v>200</v>
      </c>
      <c r="I84" s="12" t="s">
        <v>201</v>
      </c>
      <c r="J84" s="6" t="s">
        <v>224</v>
      </c>
      <c r="K84" s="5">
        <v>274.60000000000002</v>
      </c>
      <c r="L84" s="5">
        <v>49.18</v>
      </c>
      <c r="M84" s="5">
        <v>49.53</v>
      </c>
      <c r="N84" s="5">
        <v>29.67</v>
      </c>
      <c r="O84" s="10">
        <f t="shared" si="9"/>
        <v>17.909686817188636</v>
      </c>
      <c r="P84" s="10">
        <f t="shared" si="8"/>
        <v>18.037144938091767</v>
      </c>
      <c r="Q84" s="10">
        <f t="shared" si="7"/>
        <v>10.804806991988345</v>
      </c>
      <c r="R84" s="14" t="s">
        <v>495</v>
      </c>
    </row>
    <row r="85" spans="1:18">
      <c r="A85" s="4">
        <v>4</v>
      </c>
      <c r="B85" s="4">
        <v>111</v>
      </c>
      <c r="C85" s="5" t="s">
        <v>385</v>
      </c>
      <c r="D85" s="5">
        <v>308</v>
      </c>
      <c r="E85" s="5"/>
      <c r="F85" s="6" t="s">
        <v>296</v>
      </c>
      <c r="G85" s="4" t="s">
        <v>193</v>
      </c>
      <c r="H85" s="4" t="s">
        <v>200</v>
      </c>
      <c r="I85" s="12" t="s">
        <v>201</v>
      </c>
      <c r="J85" s="6" t="s">
        <v>224</v>
      </c>
      <c r="K85" s="5">
        <v>274.10000000000002</v>
      </c>
      <c r="L85" s="5">
        <v>51.44</v>
      </c>
      <c r="M85" s="5">
        <v>45.92</v>
      </c>
      <c r="N85" s="5">
        <v>31.19</v>
      </c>
      <c r="O85" s="10">
        <f t="shared" si="9"/>
        <v>18.766873403867198</v>
      </c>
      <c r="P85" s="10">
        <f t="shared" si="8"/>
        <v>16.753009850419552</v>
      </c>
      <c r="Q85" s="10">
        <f t="shared" si="7"/>
        <v>11.379058737686975</v>
      </c>
      <c r="R85" s="14" t="s">
        <v>495</v>
      </c>
    </row>
    <row r="86" spans="1:18">
      <c r="A86" s="4">
        <v>4</v>
      </c>
      <c r="B86" s="4">
        <v>71</v>
      </c>
      <c r="C86" s="5" t="s">
        <v>387</v>
      </c>
      <c r="D86" s="5">
        <v>738</v>
      </c>
      <c r="E86" s="5"/>
      <c r="F86" s="6" t="s">
        <v>296</v>
      </c>
      <c r="G86" s="4" t="s">
        <v>193</v>
      </c>
      <c r="H86" s="4" t="s">
        <v>200</v>
      </c>
      <c r="I86" s="12" t="s">
        <v>201</v>
      </c>
      <c r="J86" s="6" t="s">
        <v>224</v>
      </c>
      <c r="K86" s="5">
        <v>241.1</v>
      </c>
      <c r="L86" s="5">
        <v>44.5</v>
      </c>
      <c r="M86" s="5">
        <v>46.72</v>
      </c>
      <c r="N86" s="5">
        <v>31.67</v>
      </c>
      <c r="O86" s="10">
        <f t="shared" si="9"/>
        <v>18.457071754458731</v>
      </c>
      <c r="P86" s="10">
        <f t="shared" si="8"/>
        <v>19.377851513894651</v>
      </c>
      <c r="Q86" s="10">
        <f t="shared" si="7"/>
        <v>13.135628369970966</v>
      </c>
      <c r="R86" s="14" t="s">
        <v>495</v>
      </c>
    </row>
    <row r="87" spans="1:18">
      <c r="A87" s="4">
        <v>4</v>
      </c>
      <c r="B87" s="4">
        <v>115</v>
      </c>
      <c r="C87" s="7" t="s">
        <v>391</v>
      </c>
      <c r="F87" s="6" t="s">
        <v>296</v>
      </c>
      <c r="G87" s="4" t="s">
        <v>193</v>
      </c>
      <c r="H87" s="4" t="s">
        <v>200</v>
      </c>
      <c r="I87" s="12" t="s">
        <v>201</v>
      </c>
      <c r="K87" s="5">
        <v>276</v>
      </c>
      <c r="L87" s="5">
        <v>52</v>
      </c>
      <c r="M87" s="5">
        <v>48</v>
      </c>
      <c r="N87" s="5">
        <v>31</v>
      </c>
      <c r="O87" s="10">
        <f t="shared" si="9"/>
        <v>18.840579710144929</v>
      </c>
      <c r="P87" s="10">
        <f t="shared" si="8"/>
        <v>17.391304347826086</v>
      </c>
      <c r="Q87" s="10">
        <f t="shared" si="7"/>
        <v>11.231884057971014</v>
      </c>
      <c r="R87" s="14" t="s">
        <v>495</v>
      </c>
    </row>
    <row r="88" spans="1:18">
      <c r="A88" s="4">
        <v>4</v>
      </c>
      <c r="B88" s="4">
        <v>74</v>
      </c>
      <c r="C88" s="5" t="s">
        <v>392</v>
      </c>
      <c r="D88" s="5">
        <v>317</v>
      </c>
      <c r="E88" s="5"/>
      <c r="F88" s="6" t="s">
        <v>296</v>
      </c>
      <c r="G88" s="4" t="s">
        <v>193</v>
      </c>
      <c r="H88" s="4" t="s">
        <v>200</v>
      </c>
      <c r="I88" s="12" t="s">
        <v>201</v>
      </c>
      <c r="J88" s="6" t="s">
        <v>224</v>
      </c>
      <c r="K88" s="5">
        <v>247.4</v>
      </c>
      <c r="L88" s="5">
        <v>44.23</v>
      </c>
      <c r="M88" s="5">
        <v>42.27</v>
      </c>
      <c r="N88" s="5">
        <v>28.84</v>
      </c>
      <c r="O88" s="10">
        <f t="shared" si="9"/>
        <v>17.877930476960387</v>
      </c>
      <c r="P88" s="10">
        <f t="shared" si="8"/>
        <v>17.085691188358933</v>
      </c>
      <c r="Q88" s="10">
        <f t="shared" si="7"/>
        <v>11.657235246564268</v>
      </c>
      <c r="R88" s="14" t="s">
        <v>495</v>
      </c>
    </row>
    <row r="89" spans="1:18">
      <c r="A89" s="4">
        <v>4</v>
      </c>
      <c r="B89" s="4">
        <v>75</v>
      </c>
      <c r="C89" s="7" t="s">
        <v>393</v>
      </c>
      <c r="F89" s="6" t="s">
        <v>296</v>
      </c>
      <c r="G89" s="4" t="s">
        <v>193</v>
      </c>
      <c r="H89" s="4" t="s">
        <v>200</v>
      </c>
      <c r="I89" s="12" t="s">
        <v>201</v>
      </c>
      <c r="K89" s="5">
        <v>249</v>
      </c>
      <c r="L89" s="5">
        <v>45</v>
      </c>
      <c r="M89" s="5">
        <v>45</v>
      </c>
      <c r="N89" s="5">
        <v>29</v>
      </c>
      <c r="O89" s="10">
        <f t="shared" si="9"/>
        <v>18.072289156626507</v>
      </c>
      <c r="P89" s="10">
        <f t="shared" si="8"/>
        <v>18.072289156626507</v>
      </c>
      <c r="Q89" s="10">
        <f t="shared" si="7"/>
        <v>11.646586345381527</v>
      </c>
      <c r="R89" s="14" t="s">
        <v>495</v>
      </c>
    </row>
    <row r="90" spans="1:18">
      <c r="A90" s="4">
        <v>4</v>
      </c>
      <c r="B90" s="4">
        <v>121</v>
      </c>
      <c r="C90" s="5" t="s">
        <v>291</v>
      </c>
      <c r="D90" s="6" t="s">
        <v>248</v>
      </c>
      <c r="E90" s="6"/>
      <c r="F90" s="6" t="s">
        <v>296</v>
      </c>
      <c r="G90" s="4" t="s">
        <v>193</v>
      </c>
      <c r="H90" s="4" t="s">
        <v>200</v>
      </c>
      <c r="I90" s="12" t="s">
        <v>201</v>
      </c>
      <c r="J90" s="6" t="s">
        <v>224</v>
      </c>
      <c r="K90" s="5">
        <v>279.39999999999998</v>
      </c>
      <c r="L90" s="5">
        <v>53.1</v>
      </c>
      <c r="M90" s="5">
        <v>53.33</v>
      </c>
      <c r="N90" s="5">
        <v>34.6</v>
      </c>
      <c r="O90" s="10">
        <f t="shared" si="9"/>
        <v>19.005010737294203</v>
      </c>
      <c r="P90" s="10">
        <f t="shared" si="8"/>
        <v>19.087329992841806</v>
      </c>
      <c r="Q90" s="10">
        <f t="shared" si="7"/>
        <v>12.383679312813173</v>
      </c>
      <c r="R90" s="14" t="s">
        <v>495</v>
      </c>
    </row>
    <row r="91" spans="1:18">
      <c r="A91" s="4">
        <v>4</v>
      </c>
      <c r="B91" s="4">
        <v>73</v>
      </c>
      <c r="C91" s="5" t="s">
        <v>394</v>
      </c>
      <c r="D91" s="5">
        <v>765</v>
      </c>
      <c r="E91" s="5"/>
      <c r="F91" s="6" t="s">
        <v>296</v>
      </c>
      <c r="G91" s="4" t="s">
        <v>193</v>
      </c>
      <c r="H91" s="4" t="s">
        <v>200</v>
      </c>
      <c r="I91" s="12" t="s">
        <v>201</v>
      </c>
      <c r="J91" s="6" t="s">
        <v>224</v>
      </c>
      <c r="K91" s="5">
        <v>247.2</v>
      </c>
      <c r="L91" s="5">
        <v>47.28</v>
      </c>
      <c r="M91" s="5">
        <v>46.15</v>
      </c>
      <c r="N91" s="5">
        <v>31.16</v>
      </c>
      <c r="O91" s="10">
        <f t="shared" si="9"/>
        <v>19.126213592233011</v>
      </c>
      <c r="P91" s="10">
        <f t="shared" si="8"/>
        <v>18.669093851132686</v>
      </c>
      <c r="Q91" s="10">
        <f t="shared" si="7"/>
        <v>12.605177993527509</v>
      </c>
      <c r="R91" s="14" t="s">
        <v>495</v>
      </c>
    </row>
    <row r="92" spans="1:18">
      <c r="A92" s="4">
        <v>4</v>
      </c>
      <c r="B92" s="4">
        <v>69</v>
      </c>
      <c r="C92" s="5" t="s">
        <v>395</v>
      </c>
      <c r="D92" s="5">
        <v>746</v>
      </c>
      <c r="E92" s="5"/>
      <c r="F92" s="6" t="s">
        <v>296</v>
      </c>
      <c r="G92" s="4" t="s">
        <v>193</v>
      </c>
      <c r="H92" s="4" t="s">
        <v>200</v>
      </c>
      <c r="I92" s="12" t="s">
        <v>201</v>
      </c>
      <c r="J92" s="6" t="s">
        <v>224</v>
      </c>
      <c r="K92" s="5">
        <v>235.4</v>
      </c>
      <c r="L92" s="5">
        <v>53.08</v>
      </c>
      <c r="M92" s="5">
        <v>51.99</v>
      </c>
      <c r="N92" s="5">
        <v>37.369999999999997</v>
      </c>
      <c r="O92" s="10">
        <f t="shared" si="9"/>
        <v>22.548853016142733</v>
      </c>
      <c r="P92" s="10">
        <f t="shared" si="8"/>
        <v>22.085811384876806</v>
      </c>
      <c r="Q92" s="10">
        <f t="shared" si="7"/>
        <v>15.875106202209006</v>
      </c>
      <c r="R92" s="14" t="s">
        <v>495</v>
      </c>
    </row>
    <row r="93" spans="1:18">
      <c r="A93" s="4">
        <v>4</v>
      </c>
      <c r="B93" s="4">
        <v>79</v>
      </c>
      <c r="C93" s="5" t="s">
        <v>399</v>
      </c>
      <c r="D93" s="5">
        <v>799</v>
      </c>
      <c r="E93" s="5"/>
      <c r="F93" s="6" t="s">
        <v>296</v>
      </c>
      <c r="G93" s="4" t="s">
        <v>193</v>
      </c>
      <c r="H93" s="4" t="s">
        <v>200</v>
      </c>
      <c r="I93" s="12" t="s">
        <v>201</v>
      </c>
      <c r="J93" s="6" t="s">
        <v>211</v>
      </c>
      <c r="K93" s="5">
        <v>253.8</v>
      </c>
      <c r="L93" s="5">
        <v>47.46</v>
      </c>
      <c r="M93" s="5">
        <v>45.12</v>
      </c>
      <c r="N93" s="5">
        <v>31.43</v>
      </c>
      <c r="O93" s="10">
        <f t="shared" si="9"/>
        <v>18.699763593380613</v>
      </c>
      <c r="P93" s="10">
        <f t="shared" si="8"/>
        <v>17.777777777777775</v>
      </c>
      <c r="Q93" s="10">
        <f t="shared" si="7"/>
        <v>12.383766745468874</v>
      </c>
      <c r="R93" s="14" t="s">
        <v>495</v>
      </c>
    </row>
    <row r="94" spans="1:18">
      <c r="A94" s="4">
        <v>4</v>
      </c>
      <c r="B94" s="4">
        <v>98</v>
      </c>
      <c r="C94" s="7" t="s">
        <v>400</v>
      </c>
      <c r="F94" s="6" t="s">
        <v>296</v>
      </c>
      <c r="G94" s="4" t="s">
        <v>193</v>
      </c>
      <c r="H94" s="4" t="s">
        <v>200</v>
      </c>
      <c r="I94" s="12" t="s">
        <v>201</v>
      </c>
      <c r="K94" s="5">
        <v>263</v>
      </c>
      <c r="L94" s="5">
        <v>48</v>
      </c>
      <c r="M94" s="5">
        <v>47</v>
      </c>
      <c r="N94" s="5">
        <v>28</v>
      </c>
      <c r="O94" s="10">
        <f t="shared" si="9"/>
        <v>18.250950570342205</v>
      </c>
      <c r="P94" s="10">
        <f t="shared" si="8"/>
        <v>17.870722433460077</v>
      </c>
      <c r="Q94" s="10">
        <f t="shared" si="7"/>
        <v>10.646387832699618</v>
      </c>
      <c r="R94" s="14" t="s">
        <v>495</v>
      </c>
    </row>
    <row r="95" spans="1:18">
      <c r="A95" s="4">
        <v>5</v>
      </c>
      <c r="B95" s="4">
        <v>257</v>
      </c>
      <c r="C95" s="5" t="s">
        <v>208</v>
      </c>
      <c r="F95" s="4" t="s">
        <v>209</v>
      </c>
      <c r="G95" s="4" t="s">
        <v>193</v>
      </c>
      <c r="H95" s="4" t="s">
        <v>200</v>
      </c>
      <c r="I95" s="4" t="s">
        <v>403</v>
      </c>
      <c r="J95" s="4" t="s">
        <v>224</v>
      </c>
      <c r="K95" s="5">
        <v>259</v>
      </c>
      <c r="L95" s="5"/>
      <c r="M95" s="5">
        <v>43.3</v>
      </c>
      <c r="N95" s="5">
        <v>30.4</v>
      </c>
      <c r="P95" s="10">
        <f t="shared" si="8"/>
        <v>16.718146718146716</v>
      </c>
      <c r="Q95" s="10">
        <f t="shared" si="7"/>
        <v>11.737451737451737</v>
      </c>
      <c r="R95" s="14" t="s">
        <v>496</v>
      </c>
    </row>
    <row r="96" spans="1:18">
      <c r="A96" s="4">
        <v>5</v>
      </c>
      <c r="B96" s="4">
        <v>258</v>
      </c>
      <c r="C96" s="5" t="s">
        <v>234</v>
      </c>
      <c r="F96" s="4" t="s">
        <v>209</v>
      </c>
      <c r="G96" s="4" t="s">
        <v>193</v>
      </c>
      <c r="H96" s="4" t="s">
        <v>200</v>
      </c>
      <c r="I96" s="4" t="s">
        <v>403</v>
      </c>
      <c r="J96" s="4" t="s">
        <v>224</v>
      </c>
      <c r="K96" s="5">
        <v>279</v>
      </c>
      <c r="L96" s="4">
        <v>50</v>
      </c>
      <c r="M96" s="5">
        <v>47.6</v>
      </c>
      <c r="N96" s="5">
        <v>33</v>
      </c>
      <c r="O96" s="10">
        <f t="shared" ref="O96:O105" si="10">(L96/K96)*100</f>
        <v>17.921146953405017</v>
      </c>
      <c r="P96" s="10">
        <f t="shared" si="8"/>
        <v>17.060931899641577</v>
      </c>
      <c r="Q96" s="10">
        <f t="shared" si="7"/>
        <v>11.827956989247312</v>
      </c>
      <c r="R96" s="14" t="s">
        <v>496</v>
      </c>
    </row>
    <row r="97" spans="1:18">
      <c r="A97" s="4">
        <v>9</v>
      </c>
      <c r="B97" s="4">
        <v>297</v>
      </c>
      <c r="C97" s="16" t="s">
        <v>220</v>
      </c>
      <c r="F97" s="4" t="s">
        <v>497</v>
      </c>
      <c r="G97" s="4" t="s">
        <v>193</v>
      </c>
      <c r="H97" s="4" t="s">
        <v>194</v>
      </c>
      <c r="I97" s="4" t="s">
        <v>218</v>
      </c>
      <c r="J97" s="4" t="s">
        <v>224</v>
      </c>
      <c r="K97" s="5">
        <v>275</v>
      </c>
      <c r="L97" s="5">
        <v>50</v>
      </c>
      <c r="M97" s="5">
        <v>48</v>
      </c>
      <c r="N97" s="5">
        <v>33</v>
      </c>
      <c r="O97" s="10">
        <f t="shared" si="10"/>
        <v>18.181818181818183</v>
      </c>
      <c r="P97" s="10">
        <f t="shared" si="8"/>
        <v>17.454545454545457</v>
      </c>
      <c r="Q97" s="10">
        <f t="shared" si="7"/>
        <v>12</v>
      </c>
      <c r="R97" s="14" t="s">
        <v>498</v>
      </c>
    </row>
    <row r="98" spans="1:18">
      <c r="A98" s="4">
        <v>9</v>
      </c>
      <c r="B98" s="4">
        <v>294</v>
      </c>
      <c r="C98" s="16" t="s">
        <v>405</v>
      </c>
      <c r="F98" s="4" t="s">
        <v>497</v>
      </c>
      <c r="G98" s="4" t="s">
        <v>193</v>
      </c>
      <c r="H98" s="4" t="s">
        <v>194</v>
      </c>
      <c r="I98" s="4" t="s">
        <v>218</v>
      </c>
      <c r="J98" s="4" t="s">
        <v>211</v>
      </c>
      <c r="K98" s="5">
        <v>259</v>
      </c>
      <c r="L98" s="5">
        <v>50</v>
      </c>
      <c r="M98" s="5">
        <v>51</v>
      </c>
      <c r="N98" s="6"/>
      <c r="O98" s="10">
        <f t="shared" si="10"/>
        <v>19.305019305019304</v>
      </c>
      <c r="P98" s="10">
        <f t="shared" si="8"/>
        <v>19.691119691119692</v>
      </c>
      <c r="R98" s="14" t="s">
        <v>498</v>
      </c>
    </row>
    <row r="99" spans="1:18">
      <c r="A99" s="4">
        <v>9</v>
      </c>
      <c r="B99" s="4">
        <v>296</v>
      </c>
      <c r="C99" s="16" t="s">
        <v>407</v>
      </c>
      <c r="F99" s="4" t="s">
        <v>497</v>
      </c>
      <c r="G99" s="4" t="s">
        <v>193</v>
      </c>
      <c r="H99" s="4" t="s">
        <v>194</v>
      </c>
      <c r="I99" s="4" t="s">
        <v>218</v>
      </c>
      <c r="J99" s="4" t="s">
        <v>224</v>
      </c>
      <c r="K99" s="5">
        <v>266</v>
      </c>
      <c r="L99" s="4">
        <v>50</v>
      </c>
      <c r="M99" s="5">
        <v>49</v>
      </c>
      <c r="N99" s="5">
        <v>32</v>
      </c>
      <c r="O99" s="10">
        <f t="shared" si="10"/>
        <v>18.796992481203006</v>
      </c>
      <c r="P99" s="10">
        <f t="shared" si="8"/>
        <v>18.421052631578945</v>
      </c>
      <c r="Q99" s="10">
        <f>N99/K99*100</f>
        <v>12.030075187969924</v>
      </c>
      <c r="R99" s="14" t="s">
        <v>498</v>
      </c>
    </row>
    <row r="100" spans="1:18">
      <c r="A100" s="4">
        <v>9</v>
      </c>
      <c r="B100" s="4">
        <v>295</v>
      </c>
      <c r="C100" s="16" t="s">
        <v>409</v>
      </c>
      <c r="F100" s="4" t="s">
        <v>497</v>
      </c>
      <c r="G100" s="4" t="s">
        <v>193</v>
      </c>
      <c r="H100" s="4" t="s">
        <v>194</v>
      </c>
      <c r="I100" s="4" t="s">
        <v>218</v>
      </c>
      <c r="J100" s="4" t="s">
        <v>211</v>
      </c>
      <c r="K100" s="5">
        <v>264</v>
      </c>
      <c r="L100" s="5">
        <v>47</v>
      </c>
      <c r="M100" s="5">
        <v>48</v>
      </c>
      <c r="N100" s="5">
        <v>31</v>
      </c>
      <c r="O100" s="10">
        <f t="shared" si="10"/>
        <v>17.803030303030305</v>
      </c>
      <c r="P100" s="10">
        <f t="shared" si="8"/>
        <v>18.181818181818183</v>
      </c>
      <c r="Q100" s="10">
        <f>N100/K100*100</f>
        <v>11.742424242424242</v>
      </c>
      <c r="R100" s="14" t="s">
        <v>498</v>
      </c>
    </row>
    <row r="101" spans="1:18">
      <c r="A101" s="4">
        <v>6</v>
      </c>
      <c r="B101" s="4">
        <v>271</v>
      </c>
      <c r="C101" s="7" t="s">
        <v>410</v>
      </c>
      <c r="F101" s="4" t="s">
        <v>214</v>
      </c>
      <c r="G101" s="4" t="s">
        <v>193</v>
      </c>
      <c r="H101" s="4" t="s">
        <v>200</v>
      </c>
      <c r="I101" s="4" t="s">
        <v>411</v>
      </c>
      <c r="K101" s="5">
        <v>250</v>
      </c>
      <c r="L101" s="5">
        <v>45</v>
      </c>
      <c r="M101" s="5">
        <v>46</v>
      </c>
      <c r="N101" s="5">
        <v>29</v>
      </c>
      <c r="O101" s="10">
        <f t="shared" si="10"/>
        <v>18</v>
      </c>
      <c r="P101" s="10">
        <f t="shared" si="8"/>
        <v>18.399999999999999</v>
      </c>
      <c r="Q101" s="10">
        <f>N101/K101*100</f>
        <v>11.600000000000001</v>
      </c>
      <c r="R101" s="14" t="s">
        <v>412</v>
      </c>
    </row>
    <row r="102" spans="1:18">
      <c r="A102" s="4">
        <v>6</v>
      </c>
      <c r="B102" s="4">
        <v>272</v>
      </c>
      <c r="C102" s="7" t="s">
        <v>413</v>
      </c>
      <c r="F102" s="4" t="s">
        <v>214</v>
      </c>
      <c r="G102" s="4" t="s">
        <v>193</v>
      </c>
      <c r="H102" s="4" t="s">
        <v>200</v>
      </c>
      <c r="I102" s="4" t="s">
        <v>411</v>
      </c>
      <c r="K102" s="5">
        <v>260</v>
      </c>
      <c r="L102" s="5">
        <v>50</v>
      </c>
      <c r="M102" s="5">
        <v>49</v>
      </c>
      <c r="N102" s="5">
        <v>31</v>
      </c>
      <c r="O102" s="10">
        <f t="shared" si="10"/>
        <v>19.230769230769234</v>
      </c>
      <c r="P102" s="10">
        <f t="shared" si="8"/>
        <v>18.846153846153847</v>
      </c>
      <c r="Q102" s="10">
        <f>N102/K102*100</f>
        <v>11.923076923076923</v>
      </c>
      <c r="R102" s="14" t="s">
        <v>412</v>
      </c>
    </row>
    <row r="103" spans="1:18">
      <c r="A103" s="4">
        <v>6</v>
      </c>
      <c r="B103" s="4">
        <v>275</v>
      </c>
      <c r="C103" s="7" t="s">
        <v>213</v>
      </c>
      <c r="F103" s="4" t="s">
        <v>214</v>
      </c>
      <c r="G103" s="4" t="s">
        <v>193</v>
      </c>
      <c r="H103" s="4" t="s">
        <v>200</v>
      </c>
      <c r="I103" s="4" t="s">
        <v>414</v>
      </c>
      <c r="K103" s="4">
        <v>270.60000000000002</v>
      </c>
      <c r="L103" s="4">
        <v>52.89</v>
      </c>
      <c r="M103" s="4">
        <v>46</v>
      </c>
      <c r="O103" s="10">
        <f t="shared" si="10"/>
        <v>19.545454545454543</v>
      </c>
      <c r="R103" s="14" t="s">
        <v>495</v>
      </c>
    </row>
    <row r="104" spans="1:18">
      <c r="A104" s="4">
        <v>6</v>
      </c>
      <c r="B104" s="4">
        <v>274</v>
      </c>
      <c r="C104" s="7" t="s">
        <v>415</v>
      </c>
      <c r="F104" s="4" t="s">
        <v>214</v>
      </c>
      <c r="G104" s="4" t="s">
        <v>193</v>
      </c>
      <c r="H104" s="4" t="s">
        <v>200</v>
      </c>
      <c r="I104" s="4" t="s">
        <v>416</v>
      </c>
      <c r="K104" s="4">
        <v>262.5</v>
      </c>
      <c r="L104" s="4">
        <v>47</v>
      </c>
      <c r="M104" s="4">
        <v>46</v>
      </c>
      <c r="N104" s="4">
        <v>30</v>
      </c>
      <c r="O104" s="10">
        <f t="shared" si="10"/>
        <v>17.904761904761905</v>
      </c>
      <c r="P104" s="10">
        <f>M104/K104*100</f>
        <v>17.523809523809526</v>
      </c>
      <c r="Q104" s="10">
        <f>N104/K104*100</f>
        <v>11.428571428571429</v>
      </c>
      <c r="R104" s="14" t="s">
        <v>417</v>
      </c>
    </row>
    <row r="105" spans="1:18">
      <c r="A105" s="4">
        <v>6</v>
      </c>
      <c r="B105" s="4">
        <v>276</v>
      </c>
      <c r="C105" s="7" t="s">
        <v>419</v>
      </c>
      <c r="F105" s="4" t="s">
        <v>214</v>
      </c>
      <c r="G105" s="4" t="s">
        <v>193</v>
      </c>
      <c r="H105" s="4" t="s">
        <v>200</v>
      </c>
      <c r="I105" s="4" t="s">
        <v>416</v>
      </c>
      <c r="K105" s="4">
        <v>271</v>
      </c>
      <c r="L105" s="4">
        <v>49.8</v>
      </c>
      <c r="M105" s="4">
        <v>49.7</v>
      </c>
      <c r="N105" s="4">
        <v>33.799999999999997</v>
      </c>
      <c r="O105" s="10">
        <f t="shared" si="10"/>
        <v>18.376383763837637</v>
      </c>
      <c r="P105" s="10">
        <f>M105/K105*100</f>
        <v>18.339483394833948</v>
      </c>
      <c r="Q105" s="10">
        <f>N105/K105*100</f>
        <v>12.472324723247231</v>
      </c>
      <c r="R105" s="14" t="s">
        <v>417</v>
      </c>
    </row>
    <row r="106" spans="1:18">
      <c r="A106" s="4">
        <v>6</v>
      </c>
      <c r="B106" s="4">
        <v>273</v>
      </c>
      <c r="C106" s="7" t="s">
        <v>421</v>
      </c>
      <c r="F106" s="4" t="s">
        <v>214</v>
      </c>
      <c r="G106" s="4" t="s">
        <v>193</v>
      </c>
      <c r="H106" s="4" t="s">
        <v>200</v>
      </c>
      <c r="I106" s="4" t="s">
        <v>416</v>
      </c>
      <c r="K106" s="4">
        <v>262.10000000000002</v>
      </c>
      <c r="M106" s="4">
        <v>48.8</v>
      </c>
      <c r="P106" s="10">
        <f>M106/K106*100</f>
        <v>18.618847768027468</v>
      </c>
      <c r="R106" s="14" t="s">
        <v>417</v>
      </c>
    </row>
    <row r="107" spans="1:18">
      <c r="A107" s="4">
        <v>7</v>
      </c>
      <c r="B107" s="4">
        <v>288</v>
      </c>
      <c r="C107" s="7" t="s">
        <v>427</v>
      </c>
      <c r="F107" s="4" t="s">
        <v>423</v>
      </c>
      <c r="G107" s="4" t="s">
        <v>193</v>
      </c>
      <c r="H107" s="4" t="s">
        <v>200</v>
      </c>
      <c r="I107" s="4" t="s">
        <v>424</v>
      </c>
      <c r="K107" s="4">
        <v>267</v>
      </c>
      <c r="N107" s="4">
        <v>31.1</v>
      </c>
      <c r="Q107" s="10">
        <f t="shared" ref="Q107:Q113" si="11">N107/K107*100</f>
        <v>11.647940074906368</v>
      </c>
      <c r="R107" s="14" t="s">
        <v>499</v>
      </c>
    </row>
    <row r="108" spans="1:18">
      <c r="A108" s="4">
        <v>7</v>
      </c>
      <c r="B108" s="4">
        <v>289</v>
      </c>
      <c r="C108" s="7" t="s">
        <v>428</v>
      </c>
      <c r="F108" s="4" t="s">
        <v>423</v>
      </c>
      <c r="G108" s="4" t="s">
        <v>193</v>
      </c>
      <c r="H108" s="4" t="s">
        <v>200</v>
      </c>
      <c r="I108" s="4" t="s">
        <v>424</v>
      </c>
      <c r="K108" s="4">
        <v>277.7</v>
      </c>
      <c r="N108" s="4">
        <v>32.5</v>
      </c>
      <c r="Q108" s="10">
        <f t="shared" si="11"/>
        <v>11.703276917536911</v>
      </c>
      <c r="R108" s="14" t="s">
        <v>499</v>
      </c>
    </row>
    <row r="109" spans="1:18">
      <c r="A109" s="4">
        <v>7</v>
      </c>
      <c r="B109" s="4">
        <v>108</v>
      </c>
      <c r="C109" s="7" t="s">
        <v>429</v>
      </c>
      <c r="F109" s="4" t="s">
        <v>423</v>
      </c>
      <c r="G109" s="4" t="s">
        <v>193</v>
      </c>
      <c r="H109" s="4" t="s">
        <v>200</v>
      </c>
      <c r="I109" s="4" t="s">
        <v>424</v>
      </c>
      <c r="K109" s="4">
        <v>273</v>
      </c>
      <c r="N109" s="4">
        <v>32.5</v>
      </c>
      <c r="Q109" s="10">
        <f t="shared" si="11"/>
        <v>11.904761904761903</v>
      </c>
      <c r="R109" s="14" t="s">
        <v>499</v>
      </c>
    </row>
    <row r="110" spans="1:18">
      <c r="A110" s="4">
        <v>2</v>
      </c>
      <c r="B110" s="4">
        <v>22</v>
      </c>
      <c r="C110" s="7" t="s">
        <v>127</v>
      </c>
      <c r="F110" s="4" t="s">
        <v>500</v>
      </c>
      <c r="G110" s="4" t="s">
        <v>193</v>
      </c>
      <c r="H110" s="4" t="s">
        <v>243</v>
      </c>
      <c r="I110" s="4" t="s">
        <v>223</v>
      </c>
      <c r="J110" s="4" t="s">
        <v>211</v>
      </c>
      <c r="K110" s="5">
        <v>287</v>
      </c>
      <c r="L110" s="5">
        <v>52.97</v>
      </c>
      <c r="M110" s="5">
        <v>53.5</v>
      </c>
      <c r="N110" s="5">
        <v>33.299999999999997</v>
      </c>
      <c r="O110" s="10">
        <f>(L110/K110)*100</f>
        <v>18.456445993031359</v>
      </c>
      <c r="P110" s="10">
        <f t="shared" ref="P110:P116" si="12">M110/K110*100</f>
        <v>18.641114982578397</v>
      </c>
      <c r="Q110" s="10">
        <f t="shared" si="11"/>
        <v>11.602787456445993</v>
      </c>
    </row>
    <row r="111" spans="1:18">
      <c r="A111" s="4">
        <v>2</v>
      </c>
      <c r="B111" s="4">
        <v>17</v>
      </c>
      <c r="C111" s="7" t="s">
        <v>125</v>
      </c>
      <c r="F111" s="4" t="s">
        <v>500</v>
      </c>
      <c r="G111" s="4" t="s">
        <v>193</v>
      </c>
      <c r="H111" s="4" t="s">
        <v>243</v>
      </c>
      <c r="I111" s="4" t="s">
        <v>223</v>
      </c>
      <c r="J111" s="4" t="s">
        <v>224</v>
      </c>
      <c r="K111" s="5">
        <v>264</v>
      </c>
      <c r="L111" s="5">
        <v>50.94</v>
      </c>
      <c r="M111" s="5">
        <v>47.94</v>
      </c>
      <c r="N111" s="5">
        <v>33.880000000000003</v>
      </c>
      <c r="O111" s="10">
        <f>(L111/K111)*100</f>
        <v>19.295454545454543</v>
      </c>
      <c r="P111" s="10">
        <f t="shared" si="12"/>
        <v>18.159090909090907</v>
      </c>
      <c r="Q111" s="10">
        <f t="shared" si="11"/>
        <v>12.833333333333336</v>
      </c>
      <c r="R111" s="11"/>
    </row>
    <row r="112" spans="1:18">
      <c r="A112" s="4">
        <v>2</v>
      </c>
      <c r="B112" s="4">
        <v>20</v>
      </c>
      <c r="C112" s="7" t="s">
        <v>126</v>
      </c>
      <c r="F112" s="4" t="s">
        <v>500</v>
      </c>
      <c r="G112" s="4" t="s">
        <v>193</v>
      </c>
      <c r="H112" s="4" t="s">
        <v>243</v>
      </c>
      <c r="I112" s="8" t="s">
        <v>223</v>
      </c>
      <c r="J112" s="4" t="s">
        <v>211</v>
      </c>
      <c r="K112" s="5">
        <v>279</v>
      </c>
      <c r="L112" s="5">
        <v>54.49</v>
      </c>
      <c r="M112" s="5">
        <v>49.2</v>
      </c>
      <c r="N112" s="5">
        <v>33.1</v>
      </c>
      <c r="O112" s="10">
        <f>(L112/K112)*100</f>
        <v>19.530465949820787</v>
      </c>
      <c r="P112" s="10">
        <f t="shared" si="12"/>
        <v>17.63440860215054</v>
      </c>
      <c r="Q112" s="10">
        <f t="shared" si="11"/>
        <v>11.863799283154123</v>
      </c>
      <c r="R112" s="11"/>
    </row>
    <row r="113" spans="1:18">
      <c r="A113" s="4">
        <v>10</v>
      </c>
      <c r="B113" s="4">
        <v>313</v>
      </c>
      <c r="C113" s="16" t="s">
        <v>191</v>
      </c>
      <c r="F113" s="4" t="s">
        <v>501</v>
      </c>
      <c r="G113" s="4" t="s">
        <v>193</v>
      </c>
      <c r="H113" s="4" t="s">
        <v>194</v>
      </c>
      <c r="I113" s="8" t="s">
        <v>431</v>
      </c>
      <c r="K113" s="5">
        <v>261</v>
      </c>
      <c r="L113" s="5">
        <v>49</v>
      </c>
      <c r="M113" s="5">
        <v>49</v>
      </c>
      <c r="N113" s="5">
        <v>29</v>
      </c>
      <c r="O113" s="10">
        <f>(L113/K113)*100</f>
        <v>18.773946360153257</v>
      </c>
      <c r="P113" s="10">
        <f t="shared" si="12"/>
        <v>18.773946360153257</v>
      </c>
      <c r="Q113" s="10">
        <f t="shared" si="11"/>
        <v>11.111111111111111</v>
      </c>
      <c r="R113" s="14" t="s">
        <v>498</v>
      </c>
    </row>
    <row r="114" spans="1:18">
      <c r="A114" s="4">
        <v>11</v>
      </c>
      <c r="B114" s="4">
        <v>325</v>
      </c>
      <c r="C114" s="7" t="s">
        <v>242</v>
      </c>
      <c r="E114" s="4"/>
      <c r="F114" s="8" t="s">
        <v>227</v>
      </c>
      <c r="G114" s="4" t="s">
        <v>193</v>
      </c>
      <c r="H114" s="4" t="s">
        <v>228</v>
      </c>
      <c r="I114" s="81" t="s">
        <v>229</v>
      </c>
      <c r="K114" s="4">
        <v>285</v>
      </c>
      <c r="M114" s="4">
        <v>56</v>
      </c>
      <c r="P114" s="10">
        <f t="shared" si="12"/>
        <v>19.649122807017545</v>
      </c>
      <c r="R114" s="14" t="s">
        <v>502</v>
      </c>
    </row>
    <row r="115" spans="1:18">
      <c r="A115" s="4">
        <v>11</v>
      </c>
      <c r="B115" s="4">
        <v>331</v>
      </c>
      <c r="C115" s="7" t="s">
        <v>241</v>
      </c>
      <c r="E115" s="4"/>
      <c r="F115" s="8" t="s">
        <v>227</v>
      </c>
      <c r="G115" s="4" t="s">
        <v>193</v>
      </c>
      <c r="H115" s="4" t="s">
        <v>228</v>
      </c>
      <c r="I115" s="81" t="s">
        <v>229</v>
      </c>
      <c r="K115" s="4">
        <v>280</v>
      </c>
      <c r="M115" s="4">
        <v>52</v>
      </c>
      <c r="P115" s="10">
        <f t="shared" si="12"/>
        <v>18.571428571428573</v>
      </c>
      <c r="R115" s="14" t="s">
        <v>502</v>
      </c>
    </row>
    <row r="116" spans="1:18">
      <c r="A116" s="4">
        <v>11</v>
      </c>
      <c r="B116" s="4">
        <v>334</v>
      </c>
      <c r="C116" s="7" t="s">
        <v>434</v>
      </c>
      <c r="E116" s="4"/>
      <c r="F116" s="8" t="s">
        <v>227</v>
      </c>
      <c r="G116" s="4" t="s">
        <v>193</v>
      </c>
      <c r="H116" s="4" t="s">
        <v>228</v>
      </c>
      <c r="I116" s="81" t="s">
        <v>503</v>
      </c>
      <c r="K116" s="4">
        <v>285</v>
      </c>
      <c r="M116" s="4">
        <v>53</v>
      </c>
      <c r="P116" s="10">
        <f t="shared" si="12"/>
        <v>18.596491228070175</v>
      </c>
      <c r="R116" s="14" t="s">
        <v>502</v>
      </c>
    </row>
    <row r="117" spans="1:18">
      <c r="I117" s="8"/>
    </row>
  </sheetData>
  <autoFilter ref="A1:S116" xr:uid="{AF3E018F-1F91-42A9-A5C4-570AE0173D7A}">
    <sortState xmlns:xlrd2="http://schemas.microsoft.com/office/spreadsheetml/2017/richdata2" ref="A2:S116">
      <sortCondition ref="E1:E116"/>
    </sortState>
  </autoFilter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B7E5-B34C-48E6-BA90-5B2276757CCE}">
  <dimension ref="A1:S137"/>
  <sheetViews>
    <sheetView workbookViewId="0">
      <selection activeCell="F130" sqref="A130:XFD130"/>
    </sheetView>
  </sheetViews>
  <sheetFormatPr defaultColWidth="8.88671875" defaultRowHeight="13.2"/>
  <cols>
    <col min="1" max="1" width="10.6640625" style="4" bestFit="1" customWidth="1"/>
    <col min="2" max="2" width="11.44140625" style="4" bestFit="1" customWidth="1"/>
    <col min="3" max="3" width="16.109375" style="7" customWidth="1"/>
    <col min="4" max="4" width="9.6640625" style="4" bestFit="1" customWidth="1"/>
    <col min="5" max="5" width="21.6640625" style="4" bestFit="1" customWidth="1"/>
    <col min="6" max="6" width="32.88671875" style="4" bestFit="1" customWidth="1"/>
    <col min="7" max="7" width="32.88671875" style="4" customWidth="1"/>
    <col min="8" max="8" width="24.33203125" style="4" bestFit="1" customWidth="1"/>
    <col min="9" max="9" width="9.5546875" style="8" customWidth="1"/>
    <col min="10" max="10" width="8.88671875" style="4"/>
    <col min="11" max="15" width="8.88671875" style="10"/>
    <col min="16" max="16" width="8.88671875" style="9"/>
    <col min="17" max="17" width="8.88671875" style="10"/>
    <col min="18" max="18" width="216.5546875" style="11" bestFit="1" customWidth="1"/>
    <col min="19" max="19" width="22.6640625" style="4" bestFit="1" customWidth="1"/>
    <col min="20" max="16384" width="8.88671875" style="4"/>
  </cols>
  <sheetData>
    <row r="1" spans="1:19">
      <c r="A1" s="4" t="s">
        <v>504</v>
      </c>
      <c r="B1" s="4" t="s">
        <v>435</v>
      </c>
      <c r="C1" s="7" t="s">
        <v>174</v>
      </c>
      <c r="D1" s="4" t="s">
        <v>436</v>
      </c>
      <c r="E1" s="4" t="s">
        <v>505</v>
      </c>
      <c r="F1" s="4" t="s">
        <v>176</v>
      </c>
      <c r="G1" s="4" t="s">
        <v>177</v>
      </c>
      <c r="H1" s="4" t="s">
        <v>178</v>
      </c>
      <c r="I1" s="8" t="s">
        <v>179</v>
      </c>
      <c r="J1" s="4" t="s">
        <v>438</v>
      </c>
      <c r="K1" s="10" t="s">
        <v>439</v>
      </c>
      <c r="L1" s="10" t="s">
        <v>506</v>
      </c>
      <c r="M1" s="10" t="s">
        <v>440</v>
      </c>
      <c r="N1" s="10" t="s">
        <v>441</v>
      </c>
      <c r="O1" s="10" t="s">
        <v>442</v>
      </c>
      <c r="P1" s="9" t="s">
        <v>444</v>
      </c>
      <c r="Q1" s="10" t="s">
        <v>443</v>
      </c>
      <c r="R1" s="11" t="s">
        <v>4</v>
      </c>
      <c r="S1" s="4" t="s">
        <v>445</v>
      </c>
    </row>
    <row r="2" spans="1:19">
      <c r="A2" s="4">
        <v>4</v>
      </c>
      <c r="B2" s="4">
        <v>191</v>
      </c>
      <c r="C2" s="7" t="s">
        <v>388</v>
      </c>
      <c r="F2" s="6" t="s">
        <v>296</v>
      </c>
      <c r="G2" s="6" t="s">
        <v>193</v>
      </c>
      <c r="H2" s="4" t="s">
        <v>200</v>
      </c>
      <c r="I2" s="13" t="s">
        <v>201</v>
      </c>
      <c r="K2" s="17">
        <v>245</v>
      </c>
      <c r="L2" s="17">
        <v>54</v>
      </c>
      <c r="M2" s="17">
        <v>51</v>
      </c>
      <c r="N2" s="17">
        <v>31</v>
      </c>
      <c r="O2" s="17">
        <f t="shared" ref="O2:O33" si="0">(L2/K2)*100</f>
        <v>22.040816326530614</v>
      </c>
      <c r="P2" s="18">
        <f t="shared" ref="P2:P33" si="1">N2/K2*100</f>
        <v>12.653061224489795</v>
      </c>
      <c r="Q2" s="17">
        <f t="shared" ref="Q2:Q40" si="2">M2/K2*100</f>
        <v>20.816326530612244</v>
      </c>
      <c r="R2" s="14" t="s">
        <v>495</v>
      </c>
    </row>
    <row r="3" spans="1:19">
      <c r="B3" s="4">
        <v>344</v>
      </c>
      <c r="C3" s="7" t="s">
        <v>446</v>
      </c>
      <c r="E3" s="4" t="s">
        <v>447</v>
      </c>
      <c r="G3" s="4" t="s">
        <v>448</v>
      </c>
      <c r="H3" s="6" t="s">
        <v>228</v>
      </c>
      <c r="K3" s="10">
        <v>251.5</v>
      </c>
      <c r="L3" s="10">
        <v>53.5</v>
      </c>
      <c r="M3" s="10">
        <v>50.3</v>
      </c>
      <c r="N3" s="10">
        <v>32.299999999999997</v>
      </c>
      <c r="O3" s="17">
        <f t="shared" si="0"/>
        <v>21.272365805168985</v>
      </c>
      <c r="P3" s="18">
        <f t="shared" si="1"/>
        <v>12.842942345924452</v>
      </c>
      <c r="Q3" s="17">
        <f t="shared" si="2"/>
        <v>20</v>
      </c>
      <c r="R3" s="14" t="s">
        <v>449</v>
      </c>
    </row>
    <row r="4" spans="1:19">
      <c r="A4" s="4">
        <v>4</v>
      </c>
      <c r="B4" s="4">
        <v>190</v>
      </c>
      <c r="C4" s="16" t="s">
        <v>318</v>
      </c>
      <c r="D4" s="4">
        <v>239</v>
      </c>
      <c r="F4" s="6" t="s">
        <v>296</v>
      </c>
      <c r="G4" s="6" t="s">
        <v>193</v>
      </c>
      <c r="H4" s="4" t="s">
        <v>200</v>
      </c>
      <c r="I4" s="13" t="s">
        <v>201</v>
      </c>
      <c r="J4" s="6" t="s">
        <v>224</v>
      </c>
      <c r="K4" s="17">
        <v>244.6</v>
      </c>
      <c r="L4" s="17">
        <v>52.22</v>
      </c>
      <c r="M4" s="17">
        <v>52.24</v>
      </c>
      <c r="N4" s="17">
        <v>31.47</v>
      </c>
      <c r="O4" s="17">
        <f t="shared" si="0"/>
        <v>21.349141455437447</v>
      </c>
      <c r="P4" s="18">
        <f t="shared" si="1"/>
        <v>12.8659035159444</v>
      </c>
      <c r="Q4" s="17">
        <f t="shared" si="2"/>
        <v>21.35731807031889</v>
      </c>
      <c r="R4" s="14" t="s">
        <v>495</v>
      </c>
    </row>
    <row r="5" spans="1:19">
      <c r="A5" s="4">
        <v>4</v>
      </c>
      <c r="B5" s="4">
        <v>143</v>
      </c>
      <c r="C5" s="16" t="s">
        <v>302</v>
      </c>
      <c r="D5" s="4">
        <v>245</v>
      </c>
      <c r="F5" s="6" t="s">
        <v>296</v>
      </c>
      <c r="G5" s="6" t="s">
        <v>193</v>
      </c>
      <c r="H5" s="4" t="s">
        <v>200</v>
      </c>
      <c r="I5" s="13" t="s">
        <v>201</v>
      </c>
      <c r="J5" s="6" t="s">
        <v>224</v>
      </c>
      <c r="K5" s="17">
        <v>215.4</v>
      </c>
      <c r="L5" s="17">
        <v>43.95</v>
      </c>
      <c r="M5" s="17">
        <v>43.48</v>
      </c>
      <c r="N5" s="17">
        <v>28.41</v>
      </c>
      <c r="O5" s="17">
        <f t="shared" si="0"/>
        <v>20.403899721448468</v>
      </c>
      <c r="P5" s="18">
        <f t="shared" si="1"/>
        <v>13.189415041782729</v>
      </c>
      <c r="Q5" s="17">
        <f t="shared" si="2"/>
        <v>20.185701021355616</v>
      </c>
      <c r="R5" s="14" t="s">
        <v>495</v>
      </c>
    </row>
    <row r="6" spans="1:19">
      <c r="B6" s="4">
        <v>369</v>
      </c>
      <c r="C6" s="7" t="s">
        <v>450</v>
      </c>
      <c r="E6" s="4" t="s">
        <v>447</v>
      </c>
      <c r="G6" s="4" t="s">
        <v>448</v>
      </c>
      <c r="H6" s="6" t="s">
        <v>228</v>
      </c>
      <c r="K6" s="10">
        <v>240</v>
      </c>
      <c r="L6" s="10">
        <v>54.2</v>
      </c>
      <c r="M6" s="10">
        <v>53.7</v>
      </c>
      <c r="N6" s="10">
        <v>32.299999999999997</v>
      </c>
      <c r="O6" s="17">
        <f t="shared" si="0"/>
        <v>22.583333333333336</v>
      </c>
      <c r="P6" s="18">
        <f t="shared" si="1"/>
        <v>13.458333333333334</v>
      </c>
      <c r="Q6" s="17">
        <f t="shared" si="2"/>
        <v>22.375</v>
      </c>
      <c r="R6" s="14" t="s">
        <v>449</v>
      </c>
    </row>
    <row r="7" spans="1:19">
      <c r="B7" s="4">
        <v>372</v>
      </c>
      <c r="C7" s="7" t="s">
        <v>479</v>
      </c>
      <c r="E7" s="4" t="s">
        <v>452</v>
      </c>
      <c r="G7" s="4" t="s">
        <v>468</v>
      </c>
      <c r="H7" s="6" t="s">
        <v>228</v>
      </c>
      <c r="K7" s="10">
        <v>208</v>
      </c>
      <c r="L7" s="10">
        <v>44.5</v>
      </c>
      <c r="M7" s="10">
        <v>41</v>
      </c>
      <c r="N7" s="10">
        <v>28</v>
      </c>
      <c r="O7" s="17">
        <f t="shared" si="0"/>
        <v>21.394230769230766</v>
      </c>
      <c r="P7" s="9">
        <f t="shared" si="1"/>
        <v>13.461538461538462</v>
      </c>
      <c r="Q7" s="10">
        <f t="shared" si="2"/>
        <v>19.71153846153846</v>
      </c>
      <c r="R7" s="14" t="s">
        <v>454</v>
      </c>
    </row>
    <row r="8" spans="1:19">
      <c r="A8" s="4">
        <v>4</v>
      </c>
      <c r="B8" s="4">
        <v>182</v>
      </c>
      <c r="C8" s="16" t="s">
        <v>346</v>
      </c>
      <c r="D8" s="4">
        <v>237</v>
      </c>
      <c r="F8" s="6" t="s">
        <v>296</v>
      </c>
      <c r="G8" s="6" t="s">
        <v>193</v>
      </c>
      <c r="H8" s="4" t="s">
        <v>200</v>
      </c>
      <c r="I8" s="13" t="s">
        <v>201</v>
      </c>
      <c r="J8" s="6" t="s">
        <v>224</v>
      </c>
      <c r="K8" s="17">
        <v>231.2</v>
      </c>
      <c r="L8" s="20"/>
      <c r="M8" s="17">
        <v>48.25</v>
      </c>
      <c r="N8" s="17">
        <v>31.4</v>
      </c>
      <c r="O8" s="17">
        <f t="shared" si="0"/>
        <v>0</v>
      </c>
      <c r="P8" s="18">
        <f t="shared" si="1"/>
        <v>13.581314878892734</v>
      </c>
      <c r="Q8" s="17">
        <f t="shared" si="2"/>
        <v>20.86937716262976</v>
      </c>
      <c r="R8" s="14" t="s">
        <v>495</v>
      </c>
    </row>
    <row r="9" spans="1:19">
      <c r="B9" s="4">
        <v>380</v>
      </c>
      <c r="C9" s="7" t="s">
        <v>486</v>
      </c>
      <c r="E9" s="4" t="s">
        <v>452</v>
      </c>
      <c r="G9" s="4" t="s">
        <v>482</v>
      </c>
      <c r="H9" s="6" t="s">
        <v>228</v>
      </c>
      <c r="K9" s="10">
        <v>206</v>
      </c>
      <c r="L9" s="10">
        <v>44</v>
      </c>
      <c r="M9" s="10">
        <v>43</v>
      </c>
      <c r="N9" s="10">
        <v>28</v>
      </c>
      <c r="O9" s="17">
        <f t="shared" si="0"/>
        <v>21.359223300970871</v>
      </c>
      <c r="P9" s="9">
        <f t="shared" si="1"/>
        <v>13.592233009708737</v>
      </c>
      <c r="Q9" s="10">
        <f t="shared" si="2"/>
        <v>20.873786407766989</v>
      </c>
      <c r="R9" s="14" t="s">
        <v>454</v>
      </c>
    </row>
    <row r="10" spans="1:19">
      <c r="A10" s="4">
        <v>4</v>
      </c>
      <c r="B10" s="4">
        <v>187</v>
      </c>
      <c r="C10" s="7" t="s">
        <v>312</v>
      </c>
      <c r="F10" s="6" t="s">
        <v>296</v>
      </c>
      <c r="G10" s="6" t="s">
        <v>193</v>
      </c>
      <c r="H10" s="4" t="s">
        <v>200</v>
      </c>
      <c r="I10" s="13" t="s">
        <v>201</v>
      </c>
      <c r="K10" s="17">
        <v>235</v>
      </c>
      <c r="L10" s="17">
        <v>50</v>
      </c>
      <c r="M10" s="17">
        <v>50</v>
      </c>
      <c r="N10" s="17">
        <v>32</v>
      </c>
      <c r="O10" s="17">
        <f t="shared" si="0"/>
        <v>21.276595744680851</v>
      </c>
      <c r="P10" s="18">
        <f t="shared" si="1"/>
        <v>13.617021276595745</v>
      </c>
      <c r="Q10" s="17">
        <f t="shared" si="2"/>
        <v>21.276595744680851</v>
      </c>
      <c r="R10" s="14" t="s">
        <v>495</v>
      </c>
    </row>
    <row r="11" spans="1:19">
      <c r="A11" s="4">
        <v>1</v>
      </c>
      <c r="B11" s="4">
        <v>7</v>
      </c>
      <c r="C11" s="7" t="s">
        <v>129</v>
      </c>
      <c r="F11" s="4" t="s">
        <v>493</v>
      </c>
      <c r="G11" s="4" t="s">
        <v>193</v>
      </c>
      <c r="H11" s="4" t="s">
        <v>237</v>
      </c>
      <c r="I11" s="8" t="s">
        <v>238</v>
      </c>
      <c r="J11" s="4" t="s">
        <v>211</v>
      </c>
      <c r="K11" s="17">
        <v>243</v>
      </c>
      <c r="L11" s="10">
        <v>53.3</v>
      </c>
      <c r="M11" s="19">
        <v>50.7</v>
      </c>
      <c r="N11" s="10">
        <v>33.1</v>
      </c>
      <c r="O11" s="17">
        <f t="shared" si="0"/>
        <v>21.934156378600822</v>
      </c>
      <c r="P11" s="18">
        <f t="shared" si="1"/>
        <v>13.621399176954732</v>
      </c>
      <c r="Q11" s="17">
        <f t="shared" si="2"/>
        <v>20.8641975308642</v>
      </c>
      <c r="R11" s="21"/>
    </row>
    <row r="12" spans="1:19">
      <c r="B12" s="4">
        <v>362</v>
      </c>
      <c r="C12" s="7" t="s">
        <v>470</v>
      </c>
      <c r="E12" s="4" t="s">
        <v>452</v>
      </c>
      <c r="G12" s="4" t="s">
        <v>448</v>
      </c>
      <c r="H12" s="6" t="s">
        <v>228</v>
      </c>
      <c r="K12" s="10">
        <v>216</v>
      </c>
      <c r="L12" s="10">
        <v>46</v>
      </c>
      <c r="M12" s="10">
        <v>44.5</v>
      </c>
      <c r="N12" s="10">
        <v>29.5</v>
      </c>
      <c r="O12" s="17">
        <f t="shared" si="0"/>
        <v>21.296296296296298</v>
      </c>
      <c r="P12" s="9">
        <f t="shared" si="1"/>
        <v>13.657407407407407</v>
      </c>
      <c r="Q12" s="10">
        <f t="shared" si="2"/>
        <v>20.601851851851851</v>
      </c>
      <c r="R12" s="14" t="s">
        <v>454</v>
      </c>
    </row>
    <row r="13" spans="1:19">
      <c r="A13" s="4">
        <v>4</v>
      </c>
      <c r="B13" s="4">
        <v>185</v>
      </c>
      <c r="C13" s="16" t="s">
        <v>331</v>
      </c>
      <c r="D13" s="4">
        <v>272</v>
      </c>
      <c r="F13" s="6" t="s">
        <v>296</v>
      </c>
      <c r="G13" s="6" t="s">
        <v>193</v>
      </c>
      <c r="H13" s="4" t="s">
        <v>200</v>
      </c>
      <c r="I13" s="13" t="s">
        <v>201</v>
      </c>
      <c r="J13" s="6" t="s">
        <v>211</v>
      </c>
      <c r="K13" s="17">
        <v>234.2</v>
      </c>
      <c r="L13" s="17">
        <v>49.47</v>
      </c>
      <c r="M13" s="17">
        <v>48.87</v>
      </c>
      <c r="N13" s="17">
        <v>32.18</v>
      </c>
      <c r="O13" s="17">
        <f t="shared" si="0"/>
        <v>21.122971818958156</v>
      </c>
      <c r="P13" s="18">
        <f t="shared" si="1"/>
        <v>13.740392826643893</v>
      </c>
      <c r="Q13" s="17">
        <f t="shared" si="2"/>
        <v>20.866780529461998</v>
      </c>
      <c r="R13" s="14" t="s">
        <v>495</v>
      </c>
    </row>
    <row r="14" spans="1:19">
      <c r="B14" s="4">
        <v>345</v>
      </c>
      <c r="C14" s="7" t="s">
        <v>507</v>
      </c>
      <c r="E14" s="4" t="s">
        <v>452</v>
      </c>
      <c r="G14" s="4" t="s">
        <v>453</v>
      </c>
      <c r="H14" s="6" t="s">
        <v>228</v>
      </c>
      <c r="K14" s="10">
        <v>211</v>
      </c>
      <c r="L14" s="10">
        <v>47</v>
      </c>
      <c r="M14" s="10">
        <v>44</v>
      </c>
      <c r="N14" s="10">
        <v>29</v>
      </c>
      <c r="O14" s="17">
        <f t="shared" si="0"/>
        <v>22.274881516587676</v>
      </c>
      <c r="P14" s="9">
        <f t="shared" si="1"/>
        <v>13.744075829383887</v>
      </c>
      <c r="Q14" s="10">
        <f t="shared" si="2"/>
        <v>20.85308056872038</v>
      </c>
      <c r="R14" s="14" t="s">
        <v>454</v>
      </c>
    </row>
    <row r="15" spans="1:19">
      <c r="B15" s="4">
        <v>379</v>
      </c>
      <c r="C15" s="7" t="s">
        <v>485</v>
      </c>
      <c r="E15" s="4" t="s">
        <v>452</v>
      </c>
      <c r="G15" s="4" t="s">
        <v>482</v>
      </c>
      <c r="H15" s="6" t="s">
        <v>228</v>
      </c>
      <c r="K15" s="10">
        <v>218</v>
      </c>
      <c r="L15" s="10">
        <v>45</v>
      </c>
      <c r="M15" s="10">
        <v>44</v>
      </c>
      <c r="N15" s="10">
        <v>30</v>
      </c>
      <c r="O15" s="17">
        <f t="shared" si="0"/>
        <v>20.642201834862387</v>
      </c>
      <c r="P15" s="9">
        <f t="shared" si="1"/>
        <v>13.761467889908257</v>
      </c>
      <c r="Q15" s="10">
        <f t="shared" si="2"/>
        <v>20.183486238532112</v>
      </c>
      <c r="R15" s="14" t="s">
        <v>454</v>
      </c>
    </row>
    <row r="16" spans="1:19">
      <c r="B16" s="4">
        <v>368</v>
      </c>
      <c r="C16" s="7" t="s">
        <v>475</v>
      </c>
      <c r="E16" s="4" t="s">
        <v>452</v>
      </c>
      <c r="G16" s="4" t="s">
        <v>468</v>
      </c>
      <c r="H16" s="6" t="s">
        <v>228</v>
      </c>
      <c r="K16" s="10">
        <v>217</v>
      </c>
      <c r="L16" s="10">
        <v>49</v>
      </c>
      <c r="M16" s="10">
        <v>43</v>
      </c>
      <c r="N16" s="10">
        <v>30</v>
      </c>
      <c r="O16" s="17">
        <f t="shared" si="0"/>
        <v>22.58064516129032</v>
      </c>
      <c r="P16" s="9">
        <f t="shared" si="1"/>
        <v>13.82488479262673</v>
      </c>
      <c r="Q16" s="10">
        <f t="shared" si="2"/>
        <v>19.815668202764979</v>
      </c>
      <c r="R16" s="14" t="s">
        <v>454</v>
      </c>
    </row>
    <row r="17" spans="1:18">
      <c r="A17" s="4">
        <v>4</v>
      </c>
      <c r="B17" s="4">
        <v>164</v>
      </c>
      <c r="C17" s="16" t="s">
        <v>396</v>
      </c>
      <c r="D17" s="4">
        <v>798</v>
      </c>
      <c r="F17" s="6" t="s">
        <v>296</v>
      </c>
      <c r="G17" s="6" t="s">
        <v>193</v>
      </c>
      <c r="H17" s="4" t="s">
        <v>200</v>
      </c>
      <c r="I17" s="13" t="s">
        <v>201</v>
      </c>
      <c r="J17" s="6" t="s">
        <v>224</v>
      </c>
      <c r="K17" s="17">
        <v>223.4</v>
      </c>
      <c r="L17" s="17">
        <v>49.74</v>
      </c>
      <c r="M17" s="17">
        <v>47.43</v>
      </c>
      <c r="N17" s="17">
        <v>30.92</v>
      </c>
      <c r="O17" s="17">
        <f t="shared" si="0"/>
        <v>22.264995523724263</v>
      </c>
      <c r="P17" s="18">
        <f t="shared" si="1"/>
        <v>13.840644583706357</v>
      </c>
      <c r="Q17" s="17">
        <f t="shared" si="2"/>
        <v>21.230975828111013</v>
      </c>
      <c r="R17" s="14" t="s">
        <v>495</v>
      </c>
    </row>
    <row r="18" spans="1:18">
      <c r="A18" s="4">
        <v>4</v>
      </c>
      <c r="B18" s="4">
        <v>175</v>
      </c>
      <c r="C18" s="7" t="s">
        <v>390</v>
      </c>
      <c r="F18" s="6" t="s">
        <v>296</v>
      </c>
      <c r="G18" s="6" t="s">
        <v>193</v>
      </c>
      <c r="H18" s="4" t="s">
        <v>200</v>
      </c>
      <c r="I18" s="13" t="s">
        <v>201</v>
      </c>
      <c r="K18" s="17">
        <v>227</v>
      </c>
      <c r="L18" s="17">
        <v>50</v>
      </c>
      <c r="M18" s="17">
        <v>51</v>
      </c>
      <c r="N18" s="17">
        <v>31.5</v>
      </c>
      <c r="O18" s="17">
        <f t="shared" si="0"/>
        <v>22.026431718061673</v>
      </c>
      <c r="P18" s="18">
        <f t="shared" si="1"/>
        <v>13.876651982378855</v>
      </c>
      <c r="Q18" s="17">
        <f t="shared" si="2"/>
        <v>22.466960352422909</v>
      </c>
      <c r="R18" s="14" t="s">
        <v>495</v>
      </c>
    </row>
    <row r="19" spans="1:18">
      <c r="B19" s="4">
        <v>378</v>
      </c>
      <c r="C19" s="7" t="s">
        <v>484</v>
      </c>
      <c r="E19" s="4" t="s">
        <v>452</v>
      </c>
      <c r="G19" s="4" t="s">
        <v>482</v>
      </c>
      <c r="H19" s="6" t="s">
        <v>228</v>
      </c>
      <c r="K19" s="10">
        <v>216</v>
      </c>
      <c r="L19" s="10">
        <v>46</v>
      </c>
      <c r="M19" s="10">
        <v>44</v>
      </c>
      <c r="N19" s="10">
        <v>30</v>
      </c>
      <c r="O19" s="17">
        <f t="shared" si="0"/>
        <v>21.296296296296298</v>
      </c>
      <c r="P19" s="9">
        <f t="shared" si="1"/>
        <v>13.888888888888889</v>
      </c>
      <c r="Q19" s="10">
        <f t="shared" si="2"/>
        <v>20.37037037037037</v>
      </c>
      <c r="R19" s="14" t="s">
        <v>454</v>
      </c>
    </row>
    <row r="20" spans="1:18">
      <c r="B20" s="4">
        <v>364</v>
      </c>
      <c r="C20" s="7" t="s">
        <v>471</v>
      </c>
      <c r="E20" s="4" t="s">
        <v>452</v>
      </c>
      <c r="G20" s="4" t="s">
        <v>448</v>
      </c>
      <c r="H20" s="6" t="s">
        <v>228</v>
      </c>
      <c r="K20" s="10">
        <v>215</v>
      </c>
      <c r="L20" s="10">
        <v>50</v>
      </c>
      <c r="M20" s="10">
        <v>44.5</v>
      </c>
      <c r="N20" s="10">
        <v>30</v>
      </c>
      <c r="O20" s="17">
        <f t="shared" si="0"/>
        <v>23.255813953488371</v>
      </c>
      <c r="P20" s="9">
        <f t="shared" si="1"/>
        <v>13.953488372093023</v>
      </c>
      <c r="Q20" s="10">
        <f t="shared" si="2"/>
        <v>20.697674418604649</v>
      </c>
      <c r="R20" s="14" t="s">
        <v>454</v>
      </c>
    </row>
    <row r="21" spans="1:18">
      <c r="B21" s="4">
        <v>366</v>
      </c>
      <c r="C21" s="7" t="s">
        <v>473</v>
      </c>
      <c r="E21" s="4" t="s">
        <v>452</v>
      </c>
      <c r="G21" s="4" t="s">
        <v>448</v>
      </c>
      <c r="H21" s="6" t="s">
        <v>228</v>
      </c>
      <c r="K21" s="10">
        <v>220</v>
      </c>
      <c r="L21" s="10">
        <v>49</v>
      </c>
      <c r="M21" s="10">
        <v>46.2</v>
      </c>
      <c r="N21" s="10">
        <v>30.7</v>
      </c>
      <c r="O21" s="17">
        <f t="shared" si="0"/>
        <v>22.272727272727273</v>
      </c>
      <c r="P21" s="9">
        <f t="shared" si="1"/>
        <v>13.954545454545455</v>
      </c>
      <c r="Q21" s="10">
        <f t="shared" si="2"/>
        <v>21.000000000000004</v>
      </c>
      <c r="R21" s="14" t="s">
        <v>454</v>
      </c>
    </row>
    <row r="22" spans="1:18">
      <c r="B22" s="4">
        <v>365</v>
      </c>
      <c r="C22" s="7" t="s">
        <v>472</v>
      </c>
      <c r="E22" s="4" t="s">
        <v>452</v>
      </c>
      <c r="G22" s="4" t="s">
        <v>448</v>
      </c>
      <c r="H22" s="6" t="s">
        <v>228</v>
      </c>
      <c r="K22" s="10">
        <v>209</v>
      </c>
      <c r="L22" s="10">
        <v>45.4</v>
      </c>
      <c r="M22" s="10">
        <v>41.6</v>
      </c>
      <c r="N22" s="10">
        <v>29.2</v>
      </c>
      <c r="O22" s="17">
        <f t="shared" si="0"/>
        <v>21.722488038277511</v>
      </c>
      <c r="P22" s="9">
        <f t="shared" si="1"/>
        <v>13.971291866028707</v>
      </c>
      <c r="Q22" s="10">
        <f t="shared" si="2"/>
        <v>19.904306220095695</v>
      </c>
      <c r="R22" s="14" t="s">
        <v>454</v>
      </c>
    </row>
    <row r="23" spans="1:18">
      <c r="A23" s="4">
        <v>1</v>
      </c>
      <c r="B23" s="4">
        <v>5</v>
      </c>
      <c r="C23" s="7" t="s">
        <v>128</v>
      </c>
      <c r="F23" s="4" t="s">
        <v>493</v>
      </c>
      <c r="G23" s="4" t="s">
        <v>193</v>
      </c>
      <c r="H23" s="4" t="s">
        <v>237</v>
      </c>
      <c r="I23" s="8" t="s">
        <v>238</v>
      </c>
      <c r="J23" s="4" t="s">
        <v>224</v>
      </c>
      <c r="K23" s="17">
        <v>236</v>
      </c>
      <c r="L23" s="10">
        <v>49.3</v>
      </c>
      <c r="M23" s="17">
        <v>48.9</v>
      </c>
      <c r="N23" s="10">
        <v>33</v>
      </c>
      <c r="O23" s="17">
        <f t="shared" si="0"/>
        <v>20.889830508474574</v>
      </c>
      <c r="P23" s="18">
        <f t="shared" si="1"/>
        <v>13.983050847457626</v>
      </c>
      <c r="Q23" s="17">
        <f t="shared" si="2"/>
        <v>20.720338983050844</v>
      </c>
      <c r="R23" s="21"/>
    </row>
    <row r="24" spans="1:18">
      <c r="B24" s="4">
        <v>350</v>
      </c>
      <c r="C24" s="7" t="s">
        <v>508</v>
      </c>
      <c r="E24" s="4" t="s">
        <v>452</v>
      </c>
      <c r="G24" s="4" t="s">
        <v>453</v>
      </c>
      <c r="H24" s="6" t="s">
        <v>228</v>
      </c>
      <c r="K24" s="10">
        <v>218</v>
      </c>
      <c r="L24" s="10">
        <v>46</v>
      </c>
      <c r="M24" s="10">
        <v>44</v>
      </c>
      <c r="N24" s="10">
        <v>30.5</v>
      </c>
      <c r="O24" s="17">
        <f t="shared" si="0"/>
        <v>21.100917431192663</v>
      </c>
      <c r="P24" s="9">
        <f t="shared" si="1"/>
        <v>13.990825688073393</v>
      </c>
      <c r="Q24" s="10">
        <f t="shared" si="2"/>
        <v>20.183486238532112</v>
      </c>
      <c r="R24" s="14" t="s">
        <v>454</v>
      </c>
    </row>
    <row r="25" spans="1:18">
      <c r="B25" s="4">
        <v>352</v>
      </c>
      <c r="C25" s="7" t="s">
        <v>458</v>
      </c>
      <c r="E25" s="4" t="s">
        <v>452</v>
      </c>
      <c r="G25" s="4" t="s">
        <v>453</v>
      </c>
      <c r="H25" s="6" t="s">
        <v>228</v>
      </c>
      <c r="K25" s="10">
        <v>214</v>
      </c>
      <c r="L25" s="10">
        <v>47</v>
      </c>
      <c r="M25" s="10">
        <v>43</v>
      </c>
      <c r="N25" s="10">
        <v>30</v>
      </c>
      <c r="O25" s="17">
        <f t="shared" si="0"/>
        <v>21.962616822429908</v>
      </c>
      <c r="P25" s="9">
        <f t="shared" si="1"/>
        <v>14.018691588785046</v>
      </c>
      <c r="Q25" s="10">
        <f t="shared" si="2"/>
        <v>20.093457943925234</v>
      </c>
      <c r="R25" s="14" t="s">
        <v>454</v>
      </c>
    </row>
    <row r="26" spans="1:18">
      <c r="A26" s="4">
        <v>4</v>
      </c>
      <c r="B26" s="4">
        <v>139</v>
      </c>
      <c r="C26" s="7" t="s">
        <v>309</v>
      </c>
      <c r="F26" s="6" t="s">
        <v>296</v>
      </c>
      <c r="G26" s="6" t="s">
        <v>193</v>
      </c>
      <c r="H26" s="4" t="s">
        <v>200</v>
      </c>
      <c r="I26" s="13" t="s">
        <v>201</v>
      </c>
      <c r="K26" s="17">
        <v>214</v>
      </c>
      <c r="L26" s="17">
        <v>47</v>
      </c>
      <c r="M26" s="17">
        <v>47</v>
      </c>
      <c r="N26" s="17">
        <v>30</v>
      </c>
      <c r="O26" s="17">
        <f t="shared" si="0"/>
        <v>21.962616822429908</v>
      </c>
      <c r="P26" s="18">
        <f t="shared" si="1"/>
        <v>14.018691588785046</v>
      </c>
      <c r="Q26" s="17">
        <f t="shared" si="2"/>
        <v>21.962616822429908</v>
      </c>
      <c r="R26" s="14" t="s">
        <v>495</v>
      </c>
    </row>
    <row r="27" spans="1:18">
      <c r="B27" s="4">
        <v>375</v>
      </c>
      <c r="C27" s="7" t="s">
        <v>481</v>
      </c>
      <c r="E27" s="4" t="s">
        <v>452</v>
      </c>
      <c r="G27" s="4" t="s">
        <v>482</v>
      </c>
      <c r="H27" s="6" t="s">
        <v>228</v>
      </c>
      <c r="K27" s="10">
        <v>221</v>
      </c>
      <c r="L27" s="10">
        <v>48.5</v>
      </c>
      <c r="M27" s="10">
        <v>45</v>
      </c>
      <c r="N27" s="10">
        <v>31</v>
      </c>
      <c r="O27" s="17">
        <f t="shared" si="0"/>
        <v>21.945701357466064</v>
      </c>
      <c r="P27" s="9">
        <f t="shared" si="1"/>
        <v>14.027149321266968</v>
      </c>
      <c r="Q27" s="10">
        <f t="shared" si="2"/>
        <v>20.361990950226243</v>
      </c>
      <c r="R27" s="14" t="s">
        <v>454</v>
      </c>
    </row>
    <row r="28" spans="1:18">
      <c r="A28" s="4">
        <v>4</v>
      </c>
      <c r="B28" s="4">
        <v>177</v>
      </c>
      <c r="C28" s="16" t="s">
        <v>376</v>
      </c>
      <c r="D28" s="4">
        <v>277</v>
      </c>
      <c r="F28" s="6" t="s">
        <v>296</v>
      </c>
      <c r="G28" s="6" t="s">
        <v>193</v>
      </c>
      <c r="H28" s="4" t="s">
        <v>200</v>
      </c>
      <c r="I28" s="13" t="s">
        <v>201</v>
      </c>
      <c r="J28" s="6" t="s">
        <v>211</v>
      </c>
      <c r="K28" s="17">
        <v>227.95</v>
      </c>
      <c r="L28" s="17">
        <v>47.39</v>
      </c>
      <c r="M28" s="17">
        <v>51.37</v>
      </c>
      <c r="N28" s="17">
        <v>31.98</v>
      </c>
      <c r="O28" s="17">
        <f t="shared" si="0"/>
        <v>20.78964685237991</v>
      </c>
      <c r="P28" s="18">
        <f t="shared" si="1"/>
        <v>14.029392410616365</v>
      </c>
      <c r="Q28" s="17">
        <f t="shared" si="2"/>
        <v>22.535643781531036</v>
      </c>
      <c r="R28" s="14" t="s">
        <v>495</v>
      </c>
    </row>
    <row r="29" spans="1:18">
      <c r="A29" s="4">
        <v>4</v>
      </c>
      <c r="B29" s="4">
        <v>137</v>
      </c>
      <c r="C29" s="7" t="s">
        <v>402</v>
      </c>
      <c r="F29" s="6" t="s">
        <v>296</v>
      </c>
      <c r="G29" s="6" t="s">
        <v>193</v>
      </c>
      <c r="H29" s="4" t="s">
        <v>200</v>
      </c>
      <c r="I29" s="13" t="s">
        <v>201</v>
      </c>
      <c r="K29" s="17">
        <v>213</v>
      </c>
      <c r="L29" s="17">
        <v>46</v>
      </c>
      <c r="M29" s="17">
        <v>42</v>
      </c>
      <c r="N29" s="17">
        <v>30</v>
      </c>
      <c r="O29" s="17">
        <f t="shared" si="0"/>
        <v>21.5962441314554</v>
      </c>
      <c r="P29" s="18">
        <f t="shared" si="1"/>
        <v>14.084507042253522</v>
      </c>
      <c r="Q29" s="17">
        <f t="shared" si="2"/>
        <v>19.718309859154928</v>
      </c>
      <c r="R29" s="14" t="s">
        <v>495</v>
      </c>
    </row>
    <row r="30" spans="1:18">
      <c r="A30" s="4">
        <v>4</v>
      </c>
      <c r="B30" s="4">
        <v>140</v>
      </c>
      <c r="C30" s="16" t="s">
        <v>306</v>
      </c>
      <c r="D30" s="4">
        <v>287</v>
      </c>
      <c r="F30" s="6" t="s">
        <v>296</v>
      </c>
      <c r="G30" s="6" t="s">
        <v>193</v>
      </c>
      <c r="H30" s="4" t="s">
        <v>200</v>
      </c>
      <c r="I30" s="13" t="s">
        <v>201</v>
      </c>
      <c r="J30" s="6" t="s">
        <v>211</v>
      </c>
      <c r="K30" s="17">
        <v>214.2</v>
      </c>
      <c r="L30" s="17">
        <v>46.88</v>
      </c>
      <c r="M30" s="17">
        <v>46.61</v>
      </c>
      <c r="N30" s="17">
        <v>30.18</v>
      </c>
      <c r="O30" s="17">
        <f t="shared" si="0"/>
        <v>21.886087768440714</v>
      </c>
      <c r="P30" s="18">
        <f t="shared" si="1"/>
        <v>14.089635854341736</v>
      </c>
      <c r="Q30" s="17">
        <f t="shared" si="2"/>
        <v>21.760037348272643</v>
      </c>
      <c r="R30" s="14" t="s">
        <v>495</v>
      </c>
    </row>
    <row r="31" spans="1:18">
      <c r="A31" s="4">
        <v>4</v>
      </c>
      <c r="B31" s="4">
        <v>133</v>
      </c>
      <c r="C31" s="16" t="s">
        <v>347</v>
      </c>
      <c r="D31" s="4">
        <v>283</v>
      </c>
      <c r="F31" s="6" t="s">
        <v>296</v>
      </c>
      <c r="G31" s="6" t="s">
        <v>193</v>
      </c>
      <c r="H31" s="4" t="s">
        <v>200</v>
      </c>
      <c r="I31" s="13" t="s">
        <v>201</v>
      </c>
      <c r="J31" s="6" t="s">
        <v>211</v>
      </c>
      <c r="K31" s="17">
        <v>210.45</v>
      </c>
      <c r="L31" s="17">
        <v>44.88</v>
      </c>
      <c r="M31" s="17">
        <v>42.19</v>
      </c>
      <c r="N31" s="17">
        <v>29.86</v>
      </c>
      <c r="O31" s="17">
        <f t="shared" si="0"/>
        <v>21.325730577334287</v>
      </c>
      <c r="P31" s="18">
        <f t="shared" si="1"/>
        <v>14.18864338322642</v>
      </c>
      <c r="Q31" s="17">
        <f t="shared" si="2"/>
        <v>20.04751722499406</v>
      </c>
      <c r="R31" s="14" t="s">
        <v>495</v>
      </c>
    </row>
    <row r="32" spans="1:18">
      <c r="A32" s="4">
        <v>3</v>
      </c>
      <c r="B32" s="4">
        <v>61</v>
      </c>
      <c r="C32" s="7" t="s">
        <v>130</v>
      </c>
      <c r="F32" s="4" t="s">
        <v>494</v>
      </c>
      <c r="G32" s="4" t="s">
        <v>193</v>
      </c>
      <c r="H32" s="4" t="s">
        <v>243</v>
      </c>
      <c r="I32" s="8" t="s">
        <v>223</v>
      </c>
      <c r="J32" s="4" t="s">
        <v>224</v>
      </c>
      <c r="K32" s="10">
        <v>235</v>
      </c>
      <c r="L32" s="4">
        <v>49.8</v>
      </c>
      <c r="M32" s="10">
        <v>50.3</v>
      </c>
      <c r="N32" s="10">
        <v>33.4</v>
      </c>
      <c r="O32" s="17">
        <f t="shared" si="0"/>
        <v>21.191489361702125</v>
      </c>
      <c r="P32" s="18">
        <f t="shared" si="1"/>
        <v>14.212765957446807</v>
      </c>
      <c r="Q32" s="17">
        <f t="shared" si="2"/>
        <v>21.404255319148934</v>
      </c>
      <c r="R32" s="21"/>
    </row>
    <row r="33" spans="1:19">
      <c r="B33" s="4">
        <v>349</v>
      </c>
      <c r="C33" s="7" t="s">
        <v>455</v>
      </c>
      <c r="E33" s="4" t="s">
        <v>452</v>
      </c>
      <c r="G33" s="4" t="s">
        <v>453</v>
      </c>
      <c r="H33" s="6" t="s">
        <v>228</v>
      </c>
      <c r="K33" s="10">
        <v>218</v>
      </c>
      <c r="L33" s="10">
        <v>46</v>
      </c>
      <c r="M33" s="10">
        <v>42.5</v>
      </c>
      <c r="N33" s="10">
        <v>31</v>
      </c>
      <c r="O33" s="17">
        <f t="shared" si="0"/>
        <v>21.100917431192663</v>
      </c>
      <c r="P33" s="9">
        <f t="shared" si="1"/>
        <v>14.220183486238533</v>
      </c>
      <c r="Q33" s="10">
        <f t="shared" si="2"/>
        <v>19.495412844036696</v>
      </c>
      <c r="R33" s="14" t="s">
        <v>454</v>
      </c>
    </row>
    <row r="34" spans="1:19">
      <c r="A34" s="4">
        <v>4</v>
      </c>
      <c r="B34" s="4">
        <v>132</v>
      </c>
      <c r="C34" s="16" t="s">
        <v>374</v>
      </c>
      <c r="D34" s="4">
        <v>244</v>
      </c>
      <c r="F34" s="6" t="s">
        <v>296</v>
      </c>
      <c r="G34" s="6" t="s">
        <v>193</v>
      </c>
      <c r="H34" s="4" t="s">
        <v>200</v>
      </c>
      <c r="I34" s="13" t="s">
        <v>201</v>
      </c>
      <c r="J34" s="6" t="s">
        <v>224</v>
      </c>
      <c r="K34" s="17">
        <v>210.2</v>
      </c>
      <c r="L34" s="17">
        <v>42.51</v>
      </c>
      <c r="M34" s="17">
        <v>43.92</v>
      </c>
      <c r="N34" s="17">
        <v>30</v>
      </c>
      <c r="O34" s="17">
        <f t="shared" ref="O34:O65" si="3">(L34/K34)*100</f>
        <v>20.223596574690774</v>
      </c>
      <c r="P34" s="18">
        <f t="shared" ref="P34:P65" si="4">N34/K34*100</f>
        <v>14.2721217887726</v>
      </c>
      <c r="Q34" s="17">
        <f t="shared" si="2"/>
        <v>20.894386298763084</v>
      </c>
      <c r="R34" s="14" t="s">
        <v>495</v>
      </c>
    </row>
    <row r="35" spans="1:19">
      <c r="A35" s="4">
        <v>4</v>
      </c>
      <c r="B35" s="4">
        <v>184</v>
      </c>
      <c r="C35" s="16" t="s">
        <v>368</v>
      </c>
      <c r="D35" s="4">
        <v>291</v>
      </c>
      <c r="F35" s="6" t="s">
        <v>296</v>
      </c>
      <c r="G35" s="6" t="s">
        <v>193</v>
      </c>
      <c r="H35" s="4" t="s">
        <v>200</v>
      </c>
      <c r="I35" s="13" t="s">
        <v>201</v>
      </c>
      <c r="J35" s="6" t="s">
        <v>211</v>
      </c>
      <c r="K35" s="17">
        <v>233.1</v>
      </c>
      <c r="L35" s="17">
        <v>51.14</v>
      </c>
      <c r="M35" s="17">
        <v>48.46</v>
      </c>
      <c r="N35" s="17">
        <v>33.35</v>
      </c>
      <c r="O35" s="17">
        <f t="shared" si="3"/>
        <v>21.939081939081937</v>
      </c>
      <c r="P35" s="18">
        <f t="shared" si="4"/>
        <v>14.307164307164308</v>
      </c>
      <c r="Q35" s="17">
        <f t="shared" si="2"/>
        <v>20.789360789360789</v>
      </c>
      <c r="R35" s="14" t="s">
        <v>495</v>
      </c>
    </row>
    <row r="36" spans="1:19">
      <c r="A36" s="4">
        <v>6</v>
      </c>
      <c r="B36" s="4">
        <v>279</v>
      </c>
      <c r="C36" s="5" t="s">
        <v>410</v>
      </c>
      <c r="F36" s="4" t="s">
        <v>214</v>
      </c>
      <c r="G36" s="4" t="s">
        <v>193</v>
      </c>
      <c r="H36" s="4" t="s">
        <v>200</v>
      </c>
      <c r="I36" s="8" t="s">
        <v>411</v>
      </c>
      <c r="J36" s="6"/>
      <c r="K36" s="10">
        <v>230</v>
      </c>
      <c r="L36" s="10">
        <v>49</v>
      </c>
      <c r="M36" s="17">
        <v>47</v>
      </c>
      <c r="N36" s="10">
        <v>33</v>
      </c>
      <c r="O36" s="17">
        <f t="shared" si="3"/>
        <v>21.304347826086957</v>
      </c>
      <c r="P36" s="18">
        <f t="shared" si="4"/>
        <v>14.347826086956522</v>
      </c>
      <c r="Q36" s="17">
        <f t="shared" si="2"/>
        <v>20.434782608695652</v>
      </c>
      <c r="R36" s="14" t="s">
        <v>412</v>
      </c>
    </row>
    <row r="37" spans="1:19">
      <c r="A37" s="4">
        <v>4</v>
      </c>
      <c r="B37" s="4">
        <v>163</v>
      </c>
      <c r="C37" s="7" t="s">
        <v>353</v>
      </c>
      <c r="F37" s="6" t="s">
        <v>296</v>
      </c>
      <c r="G37" s="6" t="s">
        <v>193</v>
      </c>
      <c r="H37" s="4" t="s">
        <v>200</v>
      </c>
      <c r="I37" s="13" t="s">
        <v>201</v>
      </c>
      <c r="K37" s="17">
        <v>223</v>
      </c>
      <c r="L37" s="17">
        <v>46</v>
      </c>
      <c r="M37" s="17">
        <v>46</v>
      </c>
      <c r="N37" s="17">
        <v>32</v>
      </c>
      <c r="O37" s="17">
        <f t="shared" si="3"/>
        <v>20.627802690582961</v>
      </c>
      <c r="P37" s="18">
        <f t="shared" si="4"/>
        <v>14.349775784753364</v>
      </c>
      <c r="Q37" s="17">
        <f t="shared" si="2"/>
        <v>20.627802690582961</v>
      </c>
      <c r="R37" s="14" t="s">
        <v>495</v>
      </c>
    </row>
    <row r="38" spans="1:19">
      <c r="A38" s="4">
        <v>2</v>
      </c>
      <c r="B38" s="4">
        <v>30</v>
      </c>
      <c r="C38" s="7" t="s">
        <v>127</v>
      </c>
      <c r="F38" s="4" t="s">
        <v>500</v>
      </c>
      <c r="G38" s="4" t="s">
        <v>193</v>
      </c>
      <c r="H38" s="4" t="s">
        <v>243</v>
      </c>
      <c r="I38" s="8" t="s">
        <v>223</v>
      </c>
      <c r="J38" s="4" t="s">
        <v>224</v>
      </c>
      <c r="K38" s="17">
        <v>241</v>
      </c>
      <c r="L38" s="5">
        <v>52.7</v>
      </c>
      <c r="M38" s="17">
        <v>52.5</v>
      </c>
      <c r="N38" s="17">
        <v>34.700000000000003</v>
      </c>
      <c r="O38" s="17">
        <f t="shared" si="3"/>
        <v>21.867219917012449</v>
      </c>
      <c r="P38" s="18">
        <f t="shared" si="4"/>
        <v>14.398340248962658</v>
      </c>
      <c r="Q38" s="17">
        <f t="shared" si="2"/>
        <v>21.784232365145229</v>
      </c>
      <c r="R38" s="21"/>
    </row>
    <row r="39" spans="1:19">
      <c r="B39" s="4">
        <v>371</v>
      </c>
      <c r="C39" s="7" t="s">
        <v>477</v>
      </c>
      <c r="E39" s="4" t="s">
        <v>452</v>
      </c>
      <c r="G39" s="4" t="s">
        <v>453</v>
      </c>
      <c r="H39" s="6" t="s">
        <v>228</v>
      </c>
      <c r="K39" s="10">
        <v>222</v>
      </c>
      <c r="L39" s="10">
        <v>47</v>
      </c>
      <c r="M39" s="10">
        <v>49</v>
      </c>
      <c r="N39" s="10">
        <v>32</v>
      </c>
      <c r="O39" s="17">
        <f t="shared" si="3"/>
        <v>21.171171171171171</v>
      </c>
      <c r="P39" s="9">
        <f t="shared" si="4"/>
        <v>14.414414414414415</v>
      </c>
      <c r="Q39" s="10">
        <f t="shared" si="2"/>
        <v>22.072072072072071</v>
      </c>
      <c r="R39" s="14" t="s">
        <v>454</v>
      </c>
    </row>
    <row r="40" spans="1:19">
      <c r="B40" s="4">
        <v>351</v>
      </c>
      <c r="C40" s="7" t="s">
        <v>457</v>
      </c>
      <c r="E40" s="4" t="s">
        <v>452</v>
      </c>
      <c r="G40" s="4" t="s">
        <v>453</v>
      </c>
      <c r="H40" s="6" t="s">
        <v>228</v>
      </c>
      <c r="K40" s="10">
        <v>215</v>
      </c>
      <c r="L40" s="10">
        <v>50</v>
      </c>
      <c r="M40" s="10">
        <v>45</v>
      </c>
      <c r="N40" s="10">
        <v>31</v>
      </c>
      <c r="O40" s="17">
        <f t="shared" si="3"/>
        <v>23.255813953488371</v>
      </c>
      <c r="P40" s="9">
        <f t="shared" si="4"/>
        <v>14.418604651162791</v>
      </c>
      <c r="Q40" s="10">
        <f t="shared" si="2"/>
        <v>20.930232558139537</v>
      </c>
      <c r="R40" s="14" t="s">
        <v>454</v>
      </c>
    </row>
    <row r="41" spans="1:19">
      <c r="A41" s="4">
        <v>10</v>
      </c>
      <c r="B41" s="4">
        <v>314</v>
      </c>
      <c r="C41" s="7" t="s">
        <v>191</v>
      </c>
      <c r="F41" s="4" t="s">
        <v>192</v>
      </c>
      <c r="G41" s="4" t="s">
        <v>193</v>
      </c>
      <c r="H41" s="4" t="s">
        <v>194</v>
      </c>
      <c r="I41" s="8" t="s">
        <v>431</v>
      </c>
      <c r="K41" s="22">
        <v>220</v>
      </c>
      <c r="L41" s="17">
        <v>52</v>
      </c>
      <c r="M41" s="20"/>
      <c r="N41" s="17">
        <v>32</v>
      </c>
      <c r="O41" s="17">
        <f t="shared" si="3"/>
        <v>23.636363636363637</v>
      </c>
      <c r="P41" s="18">
        <f t="shared" si="4"/>
        <v>14.545454545454545</v>
      </c>
      <c r="Q41" s="17"/>
      <c r="R41" s="14" t="s">
        <v>498</v>
      </c>
    </row>
    <row r="42" spans="1:19">
      <c r="A42" s="4">
        <v>2</v>
      </c>
      <c r="B42" s="4">
        <v>26</v>
      </c>
      <c r="C42" s="7" t="s">
        <v>126</v>
      </c>
      <c r="F42" s="4" t="s">
        <v>500</v>
      </c>
      <c r="G42" s="4" t="s">
        <v>193</v>
      </c>
      <c r="H42" s="4" t="s">
        <v>243</v>
      </c>
      <c r="I42" s="8" t="s">
        <v>223</v>
      </c>
      <c r="J42" s="4" t="s">
        <v>224</v>
      </c>
      <c r="K42" s="17">
        <v>233</v>
      </c>
      <c r="L42" s="5">
        <v>55.8</v>
      </c>
      <c r="M42" s="17">
        <v>52.8</v>
      </c>
      <c r="N42" s="17">
        <v>33.9</v>
      </c>
      <c r="O42" s="17">
        <f t="shared" si="3"/>
        <v>23.948497854077253</v>
      </c>
      <c r="P42" s="18">
        <f t="shared" si="4"/>
        <v>14.549356223175966</v>
      </c>
      <c r="Q42" s="17">
        <f>M42/K42*100</f>
        <v>22.660944206008583</v>
      </c>
      <c r="R42" s="21"/>
    </row>
    <row r="43" spans="1:19">
      <c r="B43" s="4">
        <v>363</v>
      </c>
      <c r="C43" s="7" t="s">
        <v>509</v>
      </c>
      <c r="E43" s="4" t="s">
        <v>452</v>
      </c>
      <c r="G43" s="4" t="s">
        <v>448</v>
      </c>
      <c r="H43" s="6" t="s">
        <v>228</v>
      </c>
      <c r="K43" s="10">
        <v>213</v>
      </c>
      <c r="L43" s="10">
        <v>47</v>
      </c>
      <c r="M43" s="10">
        <v>43.5</v>
      </c>
      <c r="N43" s="10">
        <v>31</v>
      </c>
      <c r="O43" s="17">
        <f t="shared" si="3"/>
        <v>22.065727699530516</v>
      </c>
      <c r="P43" s="9">
        <f t="shared" si="4"/>
        <v>14.553990610328638</v>
      </c>
      <c r="Q43" s="10">
        <f>M43/K43*100</f>
        <v>20.422535211267608</v>
      </c>
      <c r="R43" s="14" t="s">
        <v>454</v>
      </c>
    </row>
    <row r="44" spans="1:19">
      <c r="A44" s="4">
        <v>4</v>
      </c>
      <c r="B44" s="4">
        <v>186</v>
      </c>
      <c r="C44" s="16" t="s">
        <v>367</v>
      </c>
      <c r="D44" s="4">
        <v>264</v>
      </c>
      <c r="F44" s="6" t="s">
        <v>296</v>
      </c>
      <c r="G44" s="6" t="s">
        <v>193</v>
      </c>
      <c r="H44" s="4" t="s">
        <v>200</v>
      </c>
      <c r="I44" s="13" t="s">
        <v>201</v>
      </c>
      <c r="J44" s="6" t="s">
        <v>224</v>
      </c>
      <c r="K44" s="17">
        <v>234.2</v>
      </c>
      <c r="L44" s="17">
        <v>53.92</v>
      </c>
      <c r="M44" s="17">
        <v>50.53</v>
      </c>
      <c r="N44" s="17">
        <v>34.1</v>
      </c>
      <c r="O44" s="17">
        <f t="shared" si="3"/>
        <v>23.023057216054656</v>
      </c>
      <c r="P44" s="18">
        <f t="shared" si="4"/>
        <v>14.560204953031597</v>
      </c>
      <c r="Q44" s="17">
        <f>M44/K44*100</f>
        <v>21.57557643040137</v>
      </c>
      <c r="R44" s="14" t="s">
        <v>495</v>
      </c>
    </row>
    <row r="45" spans="1:19">
      <c r="A45" s="4">
        <v>4</v>
      </c>
      <c r="B45" s="4">
        <v>157</v>
      </c>
      <c r="C45" s="16" t="s">
        <v>349</v>
      </c>
      <c r="D45" s="4">
        <v>278</v>
      </c>
      <c r="F45" s="6" t="s">
        <v>296</v>
      </c>
      <c r="G45" s="6" t="s">
        <v>193</v>
      </c>
      <c r="H45" s="4" t="s">
        <v>200</v>
      </c>
      <c r="I45" s="13" t="s">
        <v>201</v>
      </c>
      <c r="J45" s="6" t="s">
        <v>211</v>
      </c>
      <c r="K45" s="17">
        <v>228.1</v>
      </c>
      <c r="L45" s="17">
        <v>47.8</v>
      </c>
      <c r="M45" s="17">
        <v>47.5</v>
      </c>
      <c r="N45" s="17">
        <v>33.22</v>
      </c>
      <c r="O45" s="17">
        <f t="shared" si="3"/>
        <v>20.955721174923276</v>
      </c>
      <c r="P45" s="18">
        <f t="shared" si="4"/>
        <v>14.563787812363</v>
      </c>
      <c r="Q45" s="17">
        <f>M45/K45*100</f>
        <v>20.824199912319159</v>
      </c>
      <c r="R45" s="14" t="s">
        <v>495</v>
      </c>
    </row>
    <row r="46" spans="1:19">
      <c r="A46" s="4">
        <v>4</v>
      </c>
      <c r="B46" s="4">
        <v>123</v>
      </c>
      <c r="C46" s="16" t="s">
        <v>320</v>
      </c>
      <c r="D46" s="4">
        <v>253</v>
      </c>
      <c r="F46" s="6" t="s">
        <v>296</v>
      </c>
      <c r="G46" s="6" t="s">
        <v>193</v>
      </c>
      <c r="H46" s="4" t="s">
        <v>200</v>
      </c>
      <c r="I46" s="13" t="s">
        <v>201</v>
      </c>
      <c r="J46" s="6" t="s">
        <v>224</v>
      </c>
      <c r="K46" s="17">
        <v>202.9</v>
      </c>
      <c r="L46" s="17">
        <v>43.67</v>
      </c>
      <c r="M46" s="17">
        <v>43.94</v>
      </c>
      <c r="N46" s="17">
        <v>29.56</v>
      </c>
      <c r="O46" s="17">
        <f t="shared" si="3"/>
        <v>21.522917693445049</v>
      </c>
      <c r="P46" s="18">
        <f t="shared" si="4"/>
        <v>14.568753080335139</v>
      </c>
      <c r="Q46" s="17">
        <f>M46/K46*100</f>
        <v>21.655988171513059</v>
      </c>
      <c r="R46" s="14" t="s">
        <v>495</v>
      </c>
    </row>
    <row r="47" spans="1:19">
      <c r="A47" s="4">
        <v>7</v>
      </c>
      <c r="B47" s="4">
        <v>291</v>
      </c>
      <c r="C47" s="5" t="s">
        <v>422</v>
      </c>
      <c r="F47" s="4" t="s">
        <v>423</v>
      </c>
      <c r="G47" s="4" t="s">
        <v>193</v>
      </c>
      <c r="H47" s="4" t="s">
        <v>200</v>
      </c>
      <c r="I47" s="8" t="s">
        <v>424</v>
      </c>
      <c r="J47" s="6"/>
      <c r="K47" s="10">
        <v>222.7</v>
      </c>
      <c r="M47" s="17"/>
      <c r="N47" s="10">
        <v>32.5</v>
      </c>
      <c r="O47" s="17">
        <f t="shared" si="3"/>
        <v>0</v>
      </c>
      <c r="P47" s="18">
        <f t="shared" si="4"/>
        <v>14.593623709025596</v>
      </c>
      <c r="Q47" s="17"/>
      <c r="R47" s="14" t="s">
        <v>499</v>
      </c>
      <c r="S47" s="4" t="s">
        <v>510</v>
      </c>
    </row>
    <row r="48" spans="1:19">
      <c r="B48" s="4">
        <v>348</v>
      </c>
      <c r="C48" s="7" t="s">
        <v>451</v>
      </c>
      <c r="E48" s="4" t="s">
        <v>452</v>
      </c>
      <c r="G48" s="4" t="s">
        <v>453</v>
      </c>
      <c r="H48" s="6" t="s">
        <v>228</v>
      </c>
      <c r="K48" s="10">
        <v>215</v>
      </c>
      <c r="L48" s="10">
        <v>51</v>
      </c>
      <c r="M48" s="10">
        <v>45</v>
      </c>
      <c r="N48" s="10">
        <v>31.5</v>
      </c>
      <c r="O48" s="17">
        <f t="shared" si="3"/>
        <v>23.720930232558139</v>
      </c>
      <c r="P48" s="9">
        <f t="shared" si="4"/>
        <v>14.651162790697676</v>
      </c>
      <c r="Q48" s="10">
        <f t="shared" ref="Q48:Q55" si="5">M48/K48*100</f>
        <v>20.930232558139537</v>
      </c>
      <c r="R48" s="14" t="s">
        <v>454</v>
      </c>
    </row>
    <row r="49" spans="1:18">
      <c r="A49" s="4">
        <v>4</v>
      </c>
      <c r="B49" s="4">
        <v>158</v>
      </c>
      <c r="C49" s="16" t="s">
        <v>244</v>
      </c>
      <c r="D49" s="4">
        <v>268</v>
      </c>
      <c r="F49" s="6" t="s">
        <v>296</v>
      </c>
      <c r="G49" s="6" t="s">
        <v>193</v>
      </c>
      <c r="H49" s="4" t="s">
        <v>200</v>
      </c>
      <c r="I49" s="13" t="s">
        <v>201</v>
      </c>
      <c r="J49" s="6" t="s">
        <v>224</v>
      </c>
      <c r="K49" s="17">
        <v>222</v>
      </c>
      <c r="L49" s="17">
        <v>50.17</v>
      </c>
      <c r="M49" s="17">
        <v>49.87</v>
      </c>
      <c r="N49" s="17">
        <v>32.65</v>
      </c>
      <c r="O49" s="17">
        <f t="shared" si="3"/>
        <v>22.599099099099099</v>
      </c>
      <c r="P49" s="18">
        <f t="shared" si="4"/>
        <v>14.707207207207206</v>
      </c>
      <c r="Q49" s="17">
        <f t="shared" si="5"/>
        <v>22.463963963963963</v>
      </c>
      <c r="R49" s="14" t="s">
        <v>495</v>
      </c>
    </row>
    <row r="50" spans="1:18">
      <c r="B50" s="4">
        <v>359</v>
      </c>
      <c r="C50" s="7" t="s">
        <v>466</v>
      </c>
      <c r="E50" s="4" t="s">
        <v>452</v>
      </c>
      <c r="G50" s="4" t="s">
        <v>464</v>
      </c>
      <c r="H50" s="6" t="s">
        <v>228</v>
      </c>
      <c r="I50" s="8" t="s">
        <v>229</v>
      </c>
      <c r="K50" s="10">
        <v>231</v>
      </c>
      <c r="L50" s="10">
        <v>54</v>
      </c>
      <c r="M50" s="10">
        <v>46</v>
      </c>
      <c r="N50" s="10">
        <v>34</v>
      </c>
      <c r="O50" s="17">
        <f t="shared" si="3"/>
        <v>23.376623376623375</v>
      </c>
      <c r="P50" s="9">
        <f t="shared" si="4"/>
        <v>14.71861471861472</v>
      </c>
      <c r="Q50" s="10">
        <f t="shared" si="5"/>
        <v>19.913419913419915</v>
      </c>
      <c r="R50" s="14" t="s">
        <v>454</v>
      </c>
    </row>
    <row r="51" spans="1:18">
      <c r="B51" s="4">
        <v>353</v>
      </c>
      <c r="C51" s="7" t="s">
        <v>459</v>
      </c>
      <c r="E51" s="4" t="s">
        <v>452</v>
      </c>
      <c r="G51" s="4" t="s">
        <v>453</v>
      </c>
      <c r="H51" s="6" t="s">
        <v>228</v>
      </c>
      <c r="K51" s="10">
        <v>224</v>
      </c>
      <c r="L51" s="10">
        <v>50</v>
      </c>
      <c r="M51" s="10">
        <v>47</v>
      </c>
      <c r="N51" s="10">
        <v>33</v>
      </c>
      <c r="O51" s="17">
        <f t="shared" si="3"/>
        <v>22.321428571428573</v>
      </c>
      <c r="P51" s="9">
        <f t="shared" si="4"/>
        <v>14.732142857142858</v>
      </c>
      <c r="Q51" s="10">
        <f t="shared" si="5"/>
        <v>20.982142857142858</v>
      </c>
      <c r="R51" s="14" t="s">
        <v>454</v>
      </c>
    </row>
    <row r="52" spans="1:18">
      <c r="A52" s="4">
        <v>4</v>
      </c>
      <c r="B52" s="4">
        <v>160</v>
      </c>
      <c r="C52" s="16" t="s">
        <v>319</v>
      </c>
      <c r="D52" s="4">
        <v>240</v>
      </c>
      <c r="F52" s="6" t="s">
        <v>296</v>
      </c>
      <c r="G52" s="6" t="s">
        <v>193</v>
      </c>
      <c r="H52" s="4" t="s">
        <v>200</v>
      </c>
      <c r="I52" s="13" t="s">
        <v>201</v>
      </c>
      <c r="J52" s="6" t="s">
        <v>224</v>
      </c>
      <c r="K52" s="17">
        <v>222.1</v>
      </c>
      <c r="L52" s="17">
        <v>51.73</v>
      </c>
      <c r="M52" s="17">
        <v>47.36</v>
      </c>
      <c r="N52" s="17">
        <v>32.83</v>
      </c>
      <c r="O52" s="17">
        <f t="shared" si="3"/>
        <v>23.291310220621341</v>
      </c>
      <c r="P52" s="18">
        <f t="shared" si="4"/>
        <v>14.781629896443043</v>
      </c>
      <c r="Q52" s="17">
        <f t="shared" si="5"/>
        <v>21.323728050427736</v>
      </c>
      <c r="R52" s="14" t="s">
        <v>495</v>
      </c>
    </row>
    <row r="53" spans="1:18">
      <c r="A53" s="4">
        <v>5</v>
      </c>
      <c r="B53" s="4">
        <v>263</v>
      </c>
      <c r="C53" s="5" t="s">
        <v>234</v>
      </c>
      <c r="F53" s="4" t="s">
        <v>209</v>
      </c>
      <c r="G53" s="4" t="s">
        <v>193</v>
      </c>
      <c r="H53" s="4" t="s">
        <v>200</v>
      </c>
      <c r="I53" s="8" t="s">
        <v>403</v>
      </c>
      <c r="J53" s="6" t="s">
        <v>224</v>
      </c>
      <c r="K53" s="17">
        <v>238</v>
      </c>
      <c r="L53" s="17">
        <v>50</v>
      </c>
      <c r="M53" s="17">
        <v>48.5</v>
      </c>
      <c r="N53" s="17">
        <v>35.200000000000003</v>
      </c>
      <c r="O53" s="17">
        <f t="shared" si="3"/>
        <v>21.008403361344538</v>
      </c>
      <c r="P53" s="18">
        <f t="shared" si="4"/>
        <v>14.789915966386555</v>
      </c>
      <c r="Q53" s="17">
        <f t="shared" si="5"/>
        <v>20.3781512605042</v>
      </c>
      <c r="R53" s="14" t="s">
        <v>496</v>
      </c>
    </row>
    <row r="54" spans="1:18">
      <c r="A54" s="4">
        <v>4</v>
      </c>
      <c r="B54" s="4">
        <v>179</v>
      </c>
      <c r="C54" s="16" t="s">
        <v>386</v>
      </c>
      <c r="D54" s="4">
        <v>735</v>
      </c>
      <c r="F54" s="6" t="s">
        <v>296</v>
      </c>
      <c r="G54" s="6" t="s">
        <v>193</v>
      </c>
      <c r="H54" s="4" t="s">
        <v>200</v>
      </c>
      <c r="I54" s="13" t="s">
        <v>201</v>
      </c>
      <c r="J54" s="6" t="s">
        <v>224</v>
      </c>
      <c r="K54" s="17">
        <v>228.4</v>
      </c>
      <c r="L54" s="17">
        <v>49.18</v>
      </c>
      <c r="M54" s="17">
        <v>47.45</v>
      </c>
      <c r="N54" s="17">
        <v>33.840000000000003</v>
      </c>
      <c r="O54" s="17">
        <f t="shared" si="3"/>
        <v>21.532399299474605</v>
      </c>
      <c r="P54" s="18">
        <f t="shared" si="4"/>
        <v>14.816112084063048</v>
      </c>
      <c r="Q54" s="17">
        <f t="shared" si="5"/>
        <v>20.774956217162874</v>
      </c>
      <c r="R54" s="14" t="s">
        <v>495</v>
      </c>
    </row>
    <row r="55" spans="1:18">
      <c r="A55" s="4">
        <v>2</v>
      </c>
      <c r="B55" s="4">
        <v>27</v>
      </c>
      <c r="C55" s="7" t="s">
        <v>124</v>
      </c>
      <c r="F55" s="4" t="s">
        <v>500</v>
      </c>
      <c r="G55" s="4" t="s">
        <v>193</v>
      </c>
      <c r="H55" s="4" t="s">
        <v>243</v>
      </c>
      <c r="I55" s="8" t="s">
        <v>223</v>
      </c>
      <c r="J55" s="4" t="s">
        <v>224</v>
      </c>
      <c r="K55" s="17">
        <v>238</v>
      </c>
      <c r="L55" s="5">
        <v>56</v>
      </c>
      <c r="M55" s="17">
        <v>51.3</v>
      </c>
      <c r="N55" s="17">
        <v>35.299999999999997</v>
      </c>
      <c r="O55" s="17">
        <f t="shared" si="3"/>
        <v>23.52941176470588</v>
      </c>
      <c r="P55" s="18">
        <f t="shared" si="4"/>
        <v>14.831932773109244</v>
      </c>
      <c r="Q55" s="17">
        <f t="shared" si="5"/>
        <v>21.554621848739494</v>
      </c>
      <c r="R55" s="21"/>
    </row>
    <row r="56" spans="1:18">
      <c r="A56" s="4">
        <v>4</v>
      </c>
      <c r="B56" s="4">
        <v>122</v>
      </c>
      <c r="C56" s="7" t="s">
        <v>354</v>
      </c>
      <c r="F56" s="6" t="s">
        <v>296</v>
      </c>
      <c r="G56" s="6" t="s">
        <v>193</v>
      </c>
      <c r="H56" s="4" t="s">
        <v>200</v>
      </c>
      <c r="I56" s="13" t="s">
        <v>201</v>
      </c>
      <c r="K56" s="17">
        <v>202</v>
      </c>
      <c r="L56" s="17">
        <v>43</v>
      </c>
      <c r="M56" s="20"/>
      <c r="N56" s="17">
        <v>30</v>
      </c>
      <c r="O56" s="17">
        <f t="shared" si="3"/>
        <v>21.287128712871286</v>
      </c>
      <c r="P56" s="18">
        <f t="shared" si="4"/>
        <v>14.85148514851485</v>
      </c>
      <c r="Q56" s="17"/>
      <c r="R56" s="14" t="s">
        <v>495</v>
      </c>
    </row>
    <row r="57" spans="1:18">
      <c r="A57" s="4">
        <v>4</v>
      </c>
      <c r="B57" s="4">
        <v>172</v>
      </c>
      <c r="C57" s="16" t="s">
        <v>328</v>
      </c>
      <c r="D57" s="4">
        <v>289</v>
      </c>
      <c r="F57" s="6" t="s">
        <v>296</v>
      </c>
      <c r="G57" s="6" t="s">
        <v>193</v>
      </c>
      <c r="H57" s="4" t="s">
        <v>200</v>
      </c>
      <c r="I57" s="13" t="s">
        <v>201</v>
      </c>
      <c r="J57" s="6" t="s">
        <v>211</v>
      </c>
      <c r="K57" s="17">
        <v>226.2</v>
      </c>
      <c r="L57" s="17">
        <v>47.81</v>
      </c>
      <c r="M57" s="17">
        <v>48.11</v>
      </c>
      <c r="N57" s="17">
        <v>33.61</v>
      </c>
      <c r="O57" s="17">
        <f t="shared" si="3"/>
        <v>21.136162687886827</v>
      </c>
      <c r="P57" s="18">
        <f t="shared" si="4"/>
        <v>14.858532272325375</v>
      </c>
      <c r="Q57" s="17">
        <f t="shared" ref="Q57:Q101" si="6">M57/K57*100</f>
        <v>21.268788682581789</v>
      </c>
      <c r="R57" s="14" t="s">
        <v>495</v>
      </c>
    </row>
    <row r="58" spans="1:18">
      <c r="B58" s="4">
        <v>373</v>
      </c>
      <c r="C58" s="7" t="s">
        <v>511</v>
      </c>
      <c r="E58" s="4" t="s">
        <v>452</v>
      </c>
      <c r="G58" s="4" t="s">
        <v>468</v>
      </c>
      <c r="H58" s="6" t="s">
        <v>228</v>
      </c>
      <c r="K58" s="10">
        <v>222</v>
      </c>
      <c r="L58" s="10">
        <v>51.5</v>
      </c>
      <c r="M58" s="10">
        <v>46</v>
      </c>
      <c r="N58" s="10">
        <v>33</v>
      </c>
      <c r="O58" s="17">
        <f t="shared" si="3"/>
        <v>23.198198198198199</v>
      </c>
      <c r="P58" s="9">
        <f t="shared" si="4"/>
        <v>14.864864864864865</v>
      </c>
      <c r="Q58" s="10">
        <f t="shared" si="6"/>
        <v>20.72072072072072</v>
      </c>
      <c r="R58" s="14" t="s">
        <v>454</v>
      </c>
    </row>
    <row r="59" spans="1:18">
      <c r="B59" s="4">
        <v>376</v>
      </c>
      <c r="C59" s="7" t="s">
        <v>483</v>
      </c>
      <c r="E59" s="4" t="s">
        <v>452</v>
      </c>
      <c r="G59" s="4" t="s">
        <v>482</v>
      </c>
      <c r="H59" s="6" t="s">
        <v>228</v>
      </c>
      <c r="K59" s="10">
        <v>220</v>
      </c>
      <c r="L59" s="10">
        <v>49</v>
      </c>
      <c r="M59" s="10">
        <v>45</v>
      </c>
      <c r="N59" s="10">
        <v>33</v>
      </c>
      <c r="O59" s="17">
        <f t="shared" si="3"/>
        <v>22.272727272727273</v>
      </c>
      <c r="P59" s="9">
        <f t="shared" si="4"/>
        <v>15</v>
      </c>
      <c r="Q59" s="10">
        <f t="shared" si="6"/>
        <v>20.454545454545457</v>
      </c>
      <c r="R59" s="14" t="s">
        <v>454</v>
      </c>
    </row>
    <row r="60" spans="1:18">
      <c r="A60" s="4">
        <v>4</v>
      </c>
      <c r="B60" s="4">
        <v>168</v>
      </c>
      <c r="C60" s="16" t="s">
        <v>308</v>
      </c>
      <c r="F60" s="6" t="s">
        <v>296</v>
      </c>
      <c r="G60" s="6" t="s">
        <v>193</v>
      </c>
      <c r="H60" s="4" t="s">
        <v>200</v>
      </c>
      <c r="I60" s="13" t="s">
        <v>201</v>
      </c>
      <c r="J60" s="6" t="s">
        <v>224</v>
      </c>
      <c r="K60" s="17">
        <v>224.4</v>
      </c>
      <c r="L60" s="17">
        <v>46.22</v>
      </c>
      <c r="M60" s="17">
        <v>44.82</v>
      </c>
      <c r="N60" s="17">
        <v>33.68</v>
      </c>
      <c r="O60" s="17">
        <f t="shared" si="3"/>
        <v>20.597147950089127</v>
      </c>
      <c r="P60" s="18">
        <f t="shared" si="4"/>
        <v>15.008912655971479</v>
      </c>
      <c r="Q60" s="17">
        <f t="shared" si="6"/>
        <v>19.973262032085561</v>
      </c>
      <c r="R60" s="14" t="s">
        <v>495</v>
      </c>
    </row>
    <row r="61" spans="1:18">
      <c r="A61" s="4">
        <v>4</v>
      </c>
      <c r="B61" s="4">
        <v>176</v>
      </c>
      <c r="C61" s="16" t="s">
        <v>316</v>
      </c>
      <c r="D61" s="4">
        <v>254</v>
      </c>
      <c r="F61" s="6" t="s">
        <v>296</v>
      </c>
      <c r="G61" s="6" t="s">
        <v>193</v>
      </c>
      <c r="H61" s="4" t="s">
        <v>200</v>
      </c>
      <c r="I61" s="13" t="s">
        <v>201</v>
      </c>
      <c r="J61" s="6" t="s">
        <v>224</v>
      </c>
      <c r="K61" s="17">
        <v>227.6</v>
      </c>
      <c r="L61" s="17">
        <v>48.5</v>
      </c>
      <c r="M61" s="17">
        <v>48.2</v>
      </c>
      <c r="N61" s="17">
        <v>34.19</v>
      </c>
      <c r="O61" s="17">
        <f t="shared" si="3"/>
        <v>21.309314586994731</v>
      </c>
      <c r="P61" s="18">
        <f t="shared" si="4"/>
        <v>15.021968365553603</v>
      </c>
      <c r="Q61" s="17">
        <f t="shared" si="6"/>
        <v>21.177504393673114</v>
      </c>
      <c r="R61" s="14" t="s">
        <v>495</v>
      </c>
    </row>
    <row r="62" spans="1:18">
      <c r="A62" s="4">
        <v>4</v>
      </c>
      <c r="B62" s="4">
        <v>134</v>
      </c>
      <c r="C62" s="16" t="s">
        <v>372</v>
      </c>
      <c r="D62" s="4">
        <v>250</v>
      </c>
      <c r="F62" s="6" t="s">
        <v>296</v>
      </c>
      <c r="G62" s="6" t="s">
        <v>193</v>
      </c>
      <c r="H62" s="4" t="s">
        <v>200</v>
      </c>
      <c r="I62" s="13" t="s">
        <v>201</v>
      </c>
      <c r="J62" s="6" t="s">
        <v>224</v>
      </c>
      <c r="K62" s="17">
        <v>211.8</v>
      </c>
      <c r="L62" s="17">
        <v>45.56</v>
      </c>
      <c r="M62" s="17">
        <v>44.58</v>
      </c>
      <c r="N62" s="17">
        <v>31.9</v>
      </c>
      <c r="O62" s="17">
        <f t="shared" si="3"/>
        <v>21.510859301227573</v>
      </c>
      <c r="P62" s="18">
        <f t="shared" si="4"/>
        <v>15.061378659112368</v>
      </c>
      <c r="Q62" s="17">
        <f t="shared" si="6"/>
        <v>21.048158640226628</v>
      </c>
      <c r="R62" s="14" t="s">
        <v>495</v>
      </c>
    </row>
    <row r="63" spans="1:18">
      <c r="A63" s="4">
        <v>4</v>
      </c>
      <c r="B63" s="4">
        <v>188</v>
      </c>
      <c r="C63" s="16" t="s">
        <v>356</v>
      </c>
      <c r="D63" s="4">
        <v>269</v>
      </c>
      <c r="F63" s="6" t="s">
        <v>296</v>
      </c>
      <c r="G63" s="6" t="s">
        <v>193</v>
      </c>
      <c r="H63" s="4" t="s">
        <v>200</v>
      </c>
      <c r="I63" s="13" t="s">
        <v>201</v>
      </c>
      <c r="J63" s="6" t="s">
        <v>224</v>
      </c>
      <c r="K63" s="17">
        <v>235.8</v>
      </c>
      <c r="L63" s="17">
        <v>52.38</v>
      </c>
      <c r="M63" s="17">
        <v>51.75</v>
      </c>
      <c r="N63" s="17">
        <v>35.65</v>
      </c>
      <c r="O63" s="17">
        <f t="shared" si="3"/>
        <v>22.213740458015266</v>
      </c>
      <c r="P63" s="18">
        <f t="shared" si="4"/>
        <v>15.118744698897368</v>
      </c>
      <c r="Q63" s="17">
        <f t="shared" si="6"/>
        <v>21.94656488549618</v>
      </c>
      <c r="R63" s="14" t="s">
        <v>495</v>
      </c>
    </row>
    <row r="64" spans="1:18">
      <c r="A64" s="4">
        <v>4</v>
      </c>
      <c r="B64" s="4">
        <v>189</v>
      </c>
      <c r="C64" s="16" t="s">
        <v>380</v>
      </c>
      <c r="D64" s="4">
        <v>280</v>
      </c>
      <c r="F64" s="6" t="s">
        <v>296</v>
      </c>
      <c r="G64" s="6" t="s">
        <v>193</v>
      </c>
      <c r="H64" s="4" t="s">
        <v>200</v>
      </c>
      <c r="I64" s="13" t="s">
        <v>201</v>
      </c>
      <c r="J64" s="6" t="s">
        <v>211</v>
      </c>
      <c r="K64" s="17">
        <v>237.6</v>
      </c>
      <c r="L64" s="17">
        <v>53.07</v>
      </c>
      <c r="M64" s="17">
        <v>52.08</v>
      </c>
      <c r="N64" s="17">
        <v>36.03</v>
      </c>
      <c r="O64" s="17">
        <f t="shared" si="3"/>
        <v>22.335858585858588</v>
      </c>
      <c r="P64" s="18">
        <f t="shared" si="4"/>
        <v>15.164141414141415</v>
      </c>
      <c r="Q64" s="17">
        <f t="shared" si="6"/>
        <v>21.91919191919192</v>
      </c>
      <c r="R64" s="14" t="s">
        <v>495</v>
      </c>
    </row>
    <row r="65" spans="1:18">
      <c r="B65" s="4">
        <v>361</v>
      </c>
      <c r="C65" s="7" t="s">
        <v>469</v>
      </c>
      <c r="E65" s="4" t="s">
        <v>452</v>
      </c>
      <c r="G65" s="4" t="s">
        <v>468</v>
      </c>
      <c r="H65" s="6" t="s">
        <v>228</v>
      </c>
      <c r="K65" s="10">
        <v>211</v>
      </c>
      <c r="L65" s="10">
        <v>46</v>
      </c>
      <c r="M65" s="10">
        <v>44.3</v>
      </c>
      <c r="N65" s="10">
        <v>32</v>
      </c>
      <c r="O65" s="17">
        <f t="shared" si="3"/>
        <v>21.800947867298579</v>
      </c>
      <c r="P65" s="9">
        <f t="shared" si="4"/>
        <v>15.165876777251185</v>
      </c>
      <c r="Q65" s="10">
        <f t="shared" si="6"/>
        <v>20.995260663507107</v>
      </c>
      <c r="R65" s="14" t="s">
        <v>454</v>
      </c>
    </row>
    <row r="66" spans="1:18">
      <c r="A66" s="4">
        <v>4</v>
      </c>
      <c r="B66" s="4">
        <v>138</v>
      </c>
      <c r="C66" s="16" t="s">
        <v>339</v>
      </c>
      <c r="D66" s="4">
        <v>267</v>
      </c>
      <c r="F66" s="6" t="s">
        <v>296</v>
      </c>
      <c r="G66" s="6" t="s">
        <v>193</v>
      </c>
      <c r="H66" s="4" t="s">
        <v>200</v>
      </c>
      <c r="I66" s="13" t="s">
        <v>201</v>
      </c>
      <c r="J66" s="6" t="s">
        <v>224</v>
      </c>
      <c r="K66" s="17">
        <v>213.6</v>
      </c>
      <c r="L66" s="20"/>
      <c r="M66" s="17">
        <v>45.6</v>
      </c>
      <c r="N66" s="17">
        <v>32.4</v>
      </c>
      <c r="O66" s="17">
        <f t="shared" ref="O66:O97" si="7">(L66/K66)*100</f>
        <v>0</v>
      </c>
      <c r="P66" s="18">
        <f t="shared" ref="P66:P97" si="8">N66/K66*100</f>
        <v>15.168539325842698</v>
      </c>
      <c r="Q66" s="17">
        <f t="shared" si="6"/>
        <v>21.348314606741575</v>
      </c>
      <c r="R66" s="14" t="s">
        <v>495</v>
      </c>
    </row>
    <row r="67" spans="1:18">
      <c r="A67" s="4">
        <v>4</v>
      </c>
      <c r="B67" s="4">
        <v>127</v>
      </c>
      <c r="C67" s="16" t="s">
        <v>359</v>
      </c>
      <c r="D67" s="4">
        <v>665</v>
      </c>
      <c r="F67" s="6" t="s">
        <v>296</v>
      </c>
      <c r="G67" s="6" t="s">
        <v>193</v>
      </c>
      <c r="H67" s="4" t="s">
        <v>200</v>
      </c>
      <c r="I67" s="13" t="s">
        <v>201</v>
      </c>
      <c r="J67" s="6" t="s">
        <v>211</v>
      </c>
      <c r="K67" s="17">
        <v>205.6</v>
      </c>
      <c r="L67" s="17">
        <v>44.74</v>
      </c>
      <c r="M67" s="17">
        <v>43.38</v>
      </c>
      <c r="N67" s="17">
        <v>31.25</v>
      </c>
      <c r="O67" s="17">
        <f t="shared" si="7"/>
        <v>21.760700389105057</v>
      </c>
      <c r="P67" s="18">
        <f t="shared" si="8"/>
        <v>15.199416342412453</v>
      </c>
      <c r="Q67" s="17">
        <f t="shared" si="6"/>
        <v>21.09922178988327</v>
      </c>
      <c r="R67" s="14" t="s">
        <v>495</v>
      </c>
    </row>
    <row r="68" spans="1:18">
      <c r="A68" s="4">
        <v>4</v>
      </c>
      <c r="B68" s="4">
        <v>181</v>
      </c>
      <c r="C68" s="16" t="s">
        <v>373</v>
      </c>
      <c r="D68" s="4">
        <v>281</v>
      </c>
      <c r="F68" s="6" t="s">
        <v>296</v>
      </c>
      <c r="G68" s="6" t="s">
        <v>193</v>
      </c>
      <c r="H68" s="4" t="s">
        <v>200</v>
      </c>
      <c r="I68" s="13" t="s">
        <v>201</v>
      </c>
      <c r="J68" s="6" t="s">
        <v>211</v>
      </c>
      <c r="K68" s="17">
        <v>229.8</v>
      </c>
      <c r="L68" s="17">
        <v>50.7</v>
      </c>
      <c r="M68" s="17">
        <v>48.97</v>
      </c>
      <c r="N68" s="17">
        <v>34.96</v>
      </c>
      <c r="O68" s="17">
        <f t="shared" si="7"/>
        <v>22.06266318537859</v>
      </c>
      <c r="P68" s="18">
        <f t="shared" si="8"/>
        <v>15.213228894691037</v>
      </c>
      <c r="Q68" s="17">
        <f t="shared" si="6"/>
        <v>21.309834638816362</v>
      </c>
      <c r="R68" s="14" t="s">
        <v>495</v>
      </c>
    </row>
    <row r="69" spans="1:18">
      <c r="A69" s="4">
        <v>4</v>
      </c>
      <c r="B69" s="4">
        <v>147</v>
      </c>
      <c r="C69" s="16" t="s">
        <v>252</v>
      </c>
      <c r="D69" s="4">
        <v>246</v>
      </c>
      <c r="F69" s="6" t="s">
        <v>296</v>
      </c>
      <c r="G69" s="6" t="s">
        <v>193</v>
      </c>
      <c r="H69" s="4" t="s">
        <v>200</v>
      </c>
      <c r="I69" s="13" t="s">
        <v>201</v>
      </c>
      <c r="J69" s="6" t="s">
        <v>224</v>
      </c>
      <c r="K69" s="17">
        <v>217.1</v>
      </c>
      <c r="L69" s="17">
        <v>47.71</v>
      </c>
      <c r="M69" s="17">
        <v>46.31</v>
      </c>
      <c r="N69" s="17">
        <v>33.049999999999997</v>
      </c>
      <c r="O69" s="17">
        <f t="shared" si="7"/>
        <v>21.976047904191617</v>
      </c>
      <c r="P69" s="18">
        <f t="shared" si="8"/>
        <v>15.22339935513588</v>
      </c>
      <c r="Q69" s="17">
        <f t="shared" si="6"/>
        <v>21.331183786273609</v>
      </c>
      <c r="R69" s="14" t="s">
        <v>495</v>
      </c>
    </row>
    <row r="70" spans="1:18">
      <c r="A70" s="4">
        <v>4</v>
      </c>
      <c r="B70" s="4">
        <v>171</v>
      </c>
      <c r="C70" s="16" t="s">
        <v>232</v>
      </c>
      <c r="D70" s="4" t="s">
        <v>248</v>
      </c>
      <c r="F70" s="6" t="s">
        <v>296</v>
      </c>
      <c r="G70" s="6" t="s">
        <v>193</v>
      </c>
      <c r="H70" s="4" t="s">
        <v>200</v>
      </c>
      <c r="I70" s="13" t="s">
        <v>201</v>
      </c>
      <c r="J70" s="6" t="s">
        <v>224</v>
      </c>
      <c r="K70" s="17">
        <v>225.8</v>
      </c>
      <c r="L70" s="17">
        <v>51.99</v>
      </c>
      <c r="M70" s="17">
        <v>51.98</v>
      </c>
      <c r="N70" s="17">
        <v>34.44</v>
      </c>
      <c r="O70" s="17">
        <f t="shared" si="7"/>
        <v>23.024800708591677</v>
      </c>
      <c r="P70" s="18">
        <f t="shared" si="8"/>
        <v>15.252435783879537</v>
      </c>
      <c r="Q70" s="17">
        <f t="shared" si="6"/>
        <v>23.020372010628872</v>
      </c>
      <c r="R70" s="14" t="s">
        <v>495</v>
      </c>
    </row>
    <row r="71" spans="1:18">
      <c r="A71" s="4">
        <v>4</v>
      </c>
      <c r="B71" s="4">
        <v>126</v>
      </c>
      <c r="C71" s="16" t="s">
        <v>323</v>
      </c>
      <c r="D71" s="4">
        <v>262</v>
      </c>
      <c r="F71" s="6" t="s">
        <v>296</v>
      </c>
      <c r="G71" s="6" t="s">
        <v>193</v>
      </c>
      <c r="H71" s="4" t="s">
        <v>200</v>
      </c>
      <c r="I71" s="13" t="s">
        <v>201</v>
      </c>
      <c r="J71" s="6" t="s">
        <v>224</v>
      </c>
      <c r="K71" s="17">
        <v>205.4</v>
      </c>
      <c r="L71" s="17">
        <v>47.79</v>
      </c>
      <c r="M71" s="17">
        <v>44.95</v>
      </c>
      <c r="N71" s="17">
        <v>31.35</v>
      </c>
      <c r="O71" s="17">
        <f t="shared" si="7"/>
        <v>23.266796494644595</v>
      </c>
      <c r="P71" s="18">
        <f t="shared" si="8"/>
        <v>15.262901655306718</v>
      </c>
      <c r="Q71" s="17">
        <f t="shared" si="6"/>
        <v>21.884128529698152</v>
      </c>
      <c r="R71" s="14" t="s">
        <v>495</v>
      </c>
    </row>
    <row r="72" spans="1:18">
      <c r="B72" s="4">
        <v>356</v>
      </c>
      <c r="C72" s="7" t="s">
        <v>462</v>
      </c>
      <c r="E72" s="4" t="s">
        <v>452</v>
      </c>
      <c r="G72" s="4" t="s">
        <v>453</v>
      </c>
      <c r="H72" s="6" t="s">
        <v>228</v>
      </c>
      <c r="K72" s="10">
        <v>216</v>
      </c>
      <c r="L72" s="10">
        <v>47</v>
      </c>
      <c r="M72" s="10">
        <v>48</v>
      </c>
      <c r="N72" s="10">
        <v>33</v>
      </c>
      <c r="O72" s="17">
        <f t="shared" si="7"/>
        <v>21.75925925925926</v>
      </c>
      <c r="P72" s="9">
        <f t="shared" si="8"/>
        <v>15.277777777777779</v>
      </c>
      <c r="Q72" s="10">
        <f t="shared" si="6"/>
        <v>22.222222222222221</v>
      </c>
      <c r="R72" s="14" t="s">
        <v>454</v>
      </c>
    </row>
    <row r="73" spans="1:18">
      <c r="A73" s="4">
        <v>4</v>
      </c>
      <c r="B73" s="4">
        <v>146</v>
      </c>
      <c r="C73" s="7" t="s">
        <v>304</v>
      </c>
      <c r="F73" s="6" t="s">
        <v>296</v>
      </c>
      <c r="G73" s="6" t="s">
        <v>193</v>
      </c>
      <c r="H73" s="4" t="s">
        <v>200</v>
      </c>
      <c r="I73" s="13" t="s">
        <v>201</v>
      </c>
      <c r="K73" s="17">
        <v>216</v>
      </c>
      <c r="L73" s="17">
        <v>49</v>
      </c>
      <c r="M73" s="17">
        <v>48</v>
      </c>
      <c r="N73" s="17">
        <v>33</v>
      </c>
      <c r="O73" s="17">
        <f t="shared" si="7"/>
        <v>22.685185185185187</v>
      </c>
      <c r="P73" s="18">
        <f t="shared" si="8"/>
        <v>15.277777777777779</v>
      </c>
      <c r="Q73" s="17">
        <f t="shared" si="6"/>
        <v>22.222222222222221</v>
      </c>
      <c r="R73" s="14" t="s">
        <v>495</v>
      </c>
    </row>
    <row r="74" spans="1:18">
      <c r="A74" s="4">
        <v>4</v>
      </c>
      <c r="B74" s="4">
        <v>128</v>
      </c>
      <c r="C74" s="16" t="s">
        <v>366</v>
      </c>
      <c r="D74" s="4">
        <v>263</v>
      </c>
      <c r="F74" s="6" t="s">
        <v>296</v>
      </c>
      <c r="G74" s="6" t="s">
        <v>193</v>
      </c>
      <c r="H74" s="4" t="s">
        <v>200</v>
      </c>
      <c r="I74" s="13" t="s">
        <v>201</v>
      </c>
      <c r="J74" s="6" t="s">
        <v>224</v>
      </c>
      <c r="K74" s="17">
        <v>206.2</v>
      </c>
      <c r="L74" s="17">
        <v>44.56</v>
      </c>
      <c r="M74" s="17">
        <v>43.63</v>
      </c>
      <c r="N74" s="17">
        <v>31.52</v>
      </c>
      <c r="O74" s="17">
        <f t="shared" si="7"/>
        <v>21.610087293889428</v>
      </c>
      <c r="P74" s="18">
        <f t="shared" si="8"/>
        <v>15.286129970902037</v>
      </c>
      <c r="Q74" s="17">
        <f t="shared" si="6"/>
        <v>21.159068865179439</v>
      </c>
      <c r="R74" s="14" t="s">
        <v>495</v>
      </c>
    </row>
    <row r="75" spans="1:18">
      <c r="B75" s="4">
        <v>355</v>
      </c>
      <c r="C75" s="7" t="s">
        <v>461</v>
      </c>
      <c r="E75" s="4" t="s">
        <v>452</v>
      </c>
      <c r="G75" s="4" t="s">
        <v>453</v>
      </c>
      <c r="H75" s="6" t="s">
        <v>228</v>
      </c>
      <c r="K75" s="10">
        <v>211</v>
      </c>
      <c r="L75" s="10">
        <v>45</v>
      </c>
      <c r="M75" s="10">
        <v>45</v>
      </c>
      <c r="N75" s="10">
        <v>32.299999999999997</v>
      </c>
      <c r="O75" s="17">
        <f t="shared" si="7"/>
        <v>21.327014218009481</v>
      </c>
      <c r="P75" s="9">
        <f t="shared" si="8"/>
        <v>15.308056872037914</v>
      </c>
      <c r="Q75" s="10">
        <f t="shared" si="6"/>
        <v>21.327014218009481</v>
      </c>
      <c r="R75" s="14" t="s">
        <v>454</v>
      </c>
    </row>
    <row r="76" spans="1:18">
      <c r="B76" s="4">
        <v>360</v>
      </c>
      <c r="C76" s="7" t="s">
        <v>467</v>
      </c>
      <c r="E76" s="4" t="s">
        <v>452</v>
      </c>
      <c r="G76" s="4" t="s">
        <v>468</v>
      </c>
      <c r="H76" s="6" t="s">
        <v>228</v>
      </c>
      <c r="K76" s="10">
        <v>209</v>
      </c>
      <c r="L76" s="10">
        <v>48.5</v>
      </c>
      <c r="M76" s="10">
        <v>47.5</v>
      </c>
      <c r="N76" s="10">
        <v>32</v>
      </c>
      <c r="O76" s="17">
        <f t="shared" si="7"/>
        <v>23.205741626794257</v>
      </c>
      <c r="P76" s="9">
        <f t="shared" si="8"/>
        <v>15.311004784688995</v>
      </c>
      <c r="Q76" s="10">
        <f t="shared" si="6"/>
        <v>22.727272727272727</v>
      </c>
      <c r="R76" s="14" t="s">
        <v>454</v>
      </c>
    </row>
    <row r="77" spans="1:18">
      <c r="A77" s="4">
        <v>4</v>
      </c>
      <c r="B77" s="4">
        <v>131</v>
      </c>
      <c r="C77" s="7" t="s">
        <v>310</v>
      </c>
      <c r="F77" s="6" t="s">
        <v>296</v>
      </c>
      <c r="G77" s="6" t="s">
        <v>193</v>
      </c>
      <c r="H77" s="4" t="s">
        <v>200</v>
      </c>
      <c r="I77" s="13" t="s">
        <v>201</v>
      </c>
      <c r="J77" s="4" t="s">
        <v>211</v>
      </c>
      <c r="K77" s="17">
        <v>209</v>
      </c>
      <c r="L77" s="20"/>
      <c r="M77" s="17">
        <v>44</v>
      </c>
      <c r="N77" s="17">
        <v>32</v>
      </c>
      <c r="O77" s="17">
        <f t="shared" si="7"/>
        <v>0</v>
      </c>
      <c r="P77" s="18">
        <f t="shared" si="8"/>
        <v>15.311004784688995</v>
      </c>
      <c r="Q77" s="17">
        <f t="shared" si="6"/>
        <v>21.052631578947366</v>
      </c>
      <c r="R77" s="14" t="s">
        <v>495</v>
      </c>
    </row>
    <row r="78" spans="1:18">
      <c r="A78" s="4">
        <v>9</v>
      </c>
      <c r="B78" s="4">
        <v>301</v>
      </c>
      <c r="C78" s="16" t="s">
        <v>216</v>
      </c>
      <c r="D78" s="6"/>
      <c r="E78" s="6"/>
      <c r="F78" s="4" t="s">
        <v>497</v>
      </c>
      <c r="G78" s="4" t="s">
        <v>193</v>
      </c>
      <c r="H78" s="4" t="s">
        <v>194</v>
      </c>
      <c r="I78" s="8" t="s">
        <v>512</v>
      </c>
      <c r="J78" s="6" t="s">
        <v>224</v>
      </c>
      <c r="K78" s="17">
        <v>222</v>
      </c>
      <c r="L78" s="17">
        <v>53</v>
      </c>
      <c r="M78" s="17">
        <v>52</v>
      </c>
      <c r="N78" s="17">
        <v>34</v>
      </c>
      <c r="O78" s="17">
        <f t="shared" si="7"/>
        <v>23.873873873873876</v>
      </c>
      <c r="P78" s="18">
        <f t="shared" si="8"/>
        <v>15.315315315315313</v>
      </c>
      <c r="Q78" s="17">
        <f t="shared" si="6"/>
        <v>23.423423423423422</v>
      </c>
      <c r="R78" s="14" t="s">
        <v>498</v>
      </c>
    </row>
    <row r="79" spans="1:18">
      <c r="A79" s="4">
        <v>9</v>
      </c>
      <c r="B79" s="4">
        <v>303</v>
      </c>
      <c r="C79" s="16" t="s">
        <v>409</v>
      </c>
      <c r="D79" s="6"/>
      <c r="E79" s="6"/>
      <c r="F79" s="4" t="s">
        <v>497</v>
      </c>
      <c r="G79" s="4" t="s">
        <v>193</v>
      </c>
      <c r="H79" s="4" t="s">
        <v>194</v>
      </c>
      <c r="I79" s="8" t="s">
        <v>512</v>
      </c>
      <c r="J79" s="6" t="s">
        <v>211</v>
      </c>
      <c r="K79" s="17">
        <v>222</v>
      </c>
      <c r="L79" s="17">
        <v>53</v>
      </c>
      <c r="M79" s="17">
        <v>51</v>
      </c>
      <c r="N79" s="17">
        <v>34</v>
      </c>
      <c r="O79" s="17">
        <f t="shared" si="7"/>
        <v>23.873873873873876</v>
      </c>
      <c r="P79" s="18">
        <f t="shared" si="8"/>
        <v>15.315315315315313</v>
      </c>
      <c r="Q79" s="17">
        <f t="shared" si="6"/>
        <v>22.972972972972975</v>
      </c>
      <c r="R79" s="14" t="s">
        <v>498</v>
      </c>
    </row>
    <row r="80" spans="1:18">
      <c r="A80" s="4">
        <v>4</v>
      </c>
      <c r="B80" s="4">
        <v>150</v>
      </c>
      <c r="C80" s="16" t="s">
        <v>351</v>
      </c>
      <c r="D80" s="4">
        <v>282</v>
      </c>
      <c r="F80" s="6" t="s">
        <v>296</v>
      </c>
      <c r="G80" s="6" t="s">
        <v>193</v>
      </c>
      <c r="H80" s="4" t="s">
        <v>200</v>
      </c>
      <c r="I80" s="13" t="s">
        <v>201</v>
      </c>
      <c r="J80" s="6" t="s">
        <v>211</v>
      </c>
      <c r="K80" s="17">
        <v>208.4</v>
      </c>
      <c r="L80" s="17">
        <v>44.35</v>
      </c>
      <c r="M80" s="17">
        <v>44.4</v>
      </c>
      <c r="N80" s="17">
        <v>31.93</v>
      </c>
      <c r="O80" s="17">
        <f t="shared" si="7"/>
        <v>21.281190019193858</v>
      </c>
      <c r="P80" s="18">
        <f t="shared" si="8"/>
        <v>15.321497120921304</v>
      </c>
      <c r="Q80" s="17">
        <f t="shared" si="6"/>
        <v>21.305182341650671</v>
      </c>
      <c r="R80" s="14" t="s">
        <v>495</v>
      </c>
    </row>
    <row r="81" spans="1:18">
      <c r="A81" s="4">
        <v>4</v>
      </c>
      <c r="B81" s="4">
        <v>141</v>
      </c>
      <c r="C81" s="7" t="s">
        <v>310</v>
      </c>
      <c r="F81" s="6" t="s">
        <v>296</v>
      </c>
      <c r="G81" s="6" t="s">
        <v>193</v>
      </c>
      <c r="H81" s="4" t="s">
        <v>200</v>
      </c>
      <c r="I81" s="13" t="s">
        <v>201</v>
      </c>
      <c r="J81" s="4" t="s">
        <v>224</v>
      </c>
      <c r="K81" s="17">
        <v>215</v>
      </c>
      <c r="L81" s="20"/>
      <c r="M81" s="17">
        <v>46</v>
      </c>
      <c r="N81" s="17">
        <v>33</v>
      </c>
      <c r="O81" s="17">
        <f t="shared" si="7"/>
        <v>0</v>
      </c>
      <c r="P81" s="18">
        <f t="shared" si="8"/>
        <v>15.348837209302326</v>
      </c>
      <c r="Q81" s="17">
        <f t="shared" si="6"/>
        <v>21.395348837209301</v>
      </c>
      <c r="R81" s="14" t="s">
        <v>495</v>
      </c>
    </row>
    <row r="82" spans="1:18">
      <c r="A82" s="4">
        <v>4</v>
      </c>
      <c r="B82" s="4">
        <v>148</v>
      </c>
      <c r="C82" s="16" t="s">
        <v>315</v>
      </c>
      <c r="D82" s="4">
        <v>279</v>
      </c>
      <c r="F82" s="6" t="s">
        <v>296</v>
      </c>
      <c r="G82" s="6" t="s">
        <v>193</v>
      </c>
      <c r="H82" s="4" t="s">
        <v>200</v>
      </c>
      <c r="I82" s="13" t="s">
        <v>201</v>
      </c>
      <c r="J82" s="6" t="s">
        <v>211</v>
      </c>
      <c r="K82" s="17">
        <v>217.65</v>
      </c>
      <c r="L82" s="17">
        <v>48.2</v>
      </c>
      <c r="M82" s="17">
        <v>47.51</v>
      </c>
      <c r="N82" s="17">
        <v>33.44</v>
      </c>
      <c r="O82" s="17">
        <f t="shared" si="7"/>
        <v>22.145646680450266</v>
      </c>
      <c r="P82" s="18">
        <f t="shared" si="8"/>
        <v>15.36411670112566</v>
      </c>
      <c r="Q82" s="17">
        <f t="shared" si="6"/>
        <v>21.828623937514358</v>
      </c>
      <c r="R82" s="14" t="s">
        <v>495</v>
      </c>
    </row>
    <row r="83" spans="1:18">
      <c r="A83" s="4">
        <v>4</v>
      </c>
      <c r="B83" s="4">
        <v>144</v>
      </c>
      <c r="C83" s="16" t="s">
        <v>357</v>
      </c>
      <c r="D83" s="4">
        <v>258</v>
      </c>
      <c r="F83" s="6" t="s">
        <v>296</v>
      </c>
      <c r="G83" s="6" t="s">
        <v>193</v>
      </c>
      <c r="H83" s="4" t="s">
        <v>200</v>
      </c>
      <c r="I83" s="13" t="s">
        <v>201</v>
      </c>
      <c r="J83" s="6" t="s">
        <v>224</v>
      </c>
      <c r="K83" s="17">
        <v>215.4</v>
      </c>
      <c r="L83" s="17">
        <v>46.84</v>
      </c>
      <c r="M83" s="17">
        <v>45.98</v>
      </c>
      <c r="N83" s="17">
        <v>33.1</v>
      </c>
      <c r="O83" s="17">
        <f t="shared" si="7"/>
        <v>21.745589600742804</v>
      </c>
      <c r="P83" s="18">
        <f t="shared" si="8"/>
        <v>15.366759517177345</v>
      </c>
      <c r="Q83" s="17">
        <f t="shared" si="6"/>
        <v>21.346332404828225</v>
      </c>
      <c r="R83" s="14" t="s">
        <v>495</v>
      </c>
    </row>
    <row r="84" spans="1:18">
      <c r="A84" s="4">
        <v>9</v>
      </c>
      <c r="B84" s="4">
        <v>299</v>
      </c>
      <c r="C84" s="16" t="s">
        <v>405</v>
      </c>
      <c r="D84" s="6"/>
      <c r="E84" s="6"/>
      <c r="F84" s="4" t="s">
        <v>497</v>
      </c>
      <c r="G84" s="4" t="s">
        <v>193</v>
      </c>
      <c r="H84" s="4" t="s">
        <v>194</v>
      </c>
      <c r="I84" s="8" t="s">
        <v>512</v>
      </c>
      <c r="J84" s="6" t="s">
        <v>211</v>
      </c>
      <c r="K84" s="17">
        <v>218</v>
      </c>
      <c r="L84" s="17">
        <v>47</v>
      </c>
      <c r="M84" s="17">
        <v>47</v>
      </c>
      <c r="N84" s="17">
        <v>33.5</v>
      </c>
      <c r="O84" s="17">
        <f t="shared" si="7"/>
        <v>21.559633027522938</v>
      </c>
      <c r="P84" s="18">
        <f t="shared" si="8"/>
        <v>15.36697247706422</v>
      </c>
      <c r="Q84" s="17">
        <f t="shared" si="6"/>
        <v>21.559633027522938</v>
      </c>
      <c r="R84" s="14" t="s">
        <v>498</v>
      </c>
    </row>
    <row r="85" spans="1:18">
      <c r="A85" s="4">
        <v>4</v>
      </c>
      <c r="B85" s="4">
        <v>170</v>
      </c>
      <c r="C85" s="16" t="s">
        <v>329</v>
      </c>
      <c r="D85" s="4">
        <v>290</v>
      </c>
      <c r="F85" s="6" t="s">
        <v>296</v>
      </c>
      <c r="G85" s="6" t="s">
        <v>193</v>
      </c>
      <c r="H85" s="4" t="s">
        <v>200</v>
      </c>
      <c r="I85" s="13" t="s">
        <v>201</v>
      </c>
      <c r="J85" s="6" t="s">
        <v>211</v>
      </c>
      <c r="K85" s="17">
        <v>224.8</v>
      </c>
      <c r="L85" s="17">
        <v>52.09</v>
      </c>
      <c r="M85" s="17">
        <v>47.12</v>
      </c>
      <c r="N85" s="17">
        <v>34.6</v>
      </c>
      <c r="O85" s="17">
        <f t="shared" si="7"/>
        <v>23.171708185053379</v>
      </c>
      <c r="P85" s="18">
        <f t="shared" si="8"/>
        <v>15.391459074733097</v>
      </c>
      <c r="Q85" s="17">
        <f t="shared" si="6"/>
        <v>20.960854092526688</v>
      </c>
      <c r="R85" s="14" t="s">
        <v>495</v>
      </c>
    </row>
    <row r="86" spans="1:18">
      <c r="B86" s="4">
        <v>367</v>
      </c>
      <c r="C86" s="7" t="s">
        <v>474</v>
      </c>
      <c r="E86" s="4" t="s">
        <v>452</v>
      </c>
      <c r="G86" s="4" t="s">
        <v>448</v>
      </c>
      <c r="H86" s="6" t="s">
        <v>228</v>
      </c>
      <c r="K86" s="10">
        <v>214</v>
      </c>
      <c r="L86" s="10">
        <v>49</v>
      </c>
      <c r="M86" s="10">
        <v>46.5</v>
      </c>
      <c r="N86" s="10">
        <v>33</v>
      </c>
      <c r="O86" s="17">
        <f t="shared" si="7"/>
        <v>22.897196261682243</v>
      </c>
      <c r="P86" s="9">
        <f t="shared" si="8"/>
        <v>15.420560747663551</v>
      </c>
      <c r="Q86" s="10">
        <f t="shared" si="6"/>
        <v>21.728971962616821</v>
      </c>
      <c r="R86" s="14" t="s">
        <v>454</v>
      </c>
    </row>
    <row r="87" spans="1:18">
      <c r="A87" s="4">
        <v>4</v>
      </c>
      <c r="B87" s="4">
        <v>180</v>
      </c>
      <c r="C87" s="16" t="s">
        <v>321</v>
      </c>
      <c r="D87" s="4">
        <v>255</v>
      </c>
      <c r="F87" s="6" t="s">
        <v>296</v>
      </c>
      <c r="G87" s="6" t="s">
        <v>193</v>
      </c>
      <c r="H87" s="4" t="s">
        <v>200</v>
      </c>
      <c r="I87" s="13" t="s">
        <v>201</v>
      </c>
      <c r="J87" s="6" t="s">
        <v>224</v>
      </c>
      <c r="K87" s="17">
        <v>229.4</v>
      </c>
      <c r="L87" s="17">
        <v>52.09</v>
      </c>
      <c r="M87" s="17">
        <v>49.43</v>
      </c>
      <c r="N87" s="17">
        <v>35.380000000000003</v>
      </c>
      <c r="O87" s="17">
        <f t="shared" si="7"/>
        <v>22.707061900610288</v>
      </c>
      <c r="P87" s="18">
        <f t="shared" si="8"/>
        <v>15.422842197035747</v>
      </c>
      <c r="Q87" s="17">
        <f t="shared" si="6"/>
        <v>21.547515257192675</v>
      </c>
      <c r="R87" s="14" t="s">
        <v>495</v>
      </c>
    </row>
    <row r="88" spans="1:18">
      <c r="A88" s="4">
        <v>4</v>
      </c>
      <c r="B88" s="4">
        <v>124</v>
      </c>
      <c r="C88" s="16" t="s">
        <v>350</v>
      </c>
      <c r="D88" s="4">
        <v>252</v>
      </c>
      <c r="F88" s="6" t="s">
        <v>296</v>
      </c>
      <c r="G88" s="6" t="s">
        <v>193</v>
      </c>
      <c r="H88" s="4" t="s">
        <v>200</v>
      </c>
      <c r="I88" s="13" t="s">
        <v>201</v>
      </c>
      <c r="J88" s="6" t="s">
        <v>224</v>
      </c>
      <c r="K88" s="17">
        <v>204.8</v>
      </c>
      <c r="L88" s="17">
        <v>44.28</v>
      </c>
      <c r="M88" s="17">
        <v>45.6</v>
      </c>
      <c r="N88" s="17">
        <v>31.6</v>
      </c>
      <c r="O88" s="17">
        <f t="shared" si="7"/>
        <v>21.62109375</v>
      </c>
      <c r="P88" s="18">
        <f t="shared" si="8"/>
        <v>15.4296875</v>
      </c>
      <c r="Q88" s="17">
        <f t="shared" si="6"/>
        <v>22.265625</v>
      </c>
      <c r="R88" s="14" t="s">
        <v>495</v>
      </c>
    </row>
    <row r="89" spans="1:18">
      <c r="A89" s="4">
        <v>9</v>
      </c>
      <c r="B89" s="4">
        <v>298</v>
      </c>
      <c r="C89" s="16" t="s">
        <v>406</v>
      </c>
      <c r="D89" s="6"/>
      <c r="E89" s="6"/>
      <c r="F89" s="4" t="s">
        <v>497</v>
      </c>
      <c r="G89" s="4" t="s">
        <v>193</v>
      </c>
      <c r="H89" s="4" t="s">
        <v>194</v>
      </c>
      <c r="I89" s="8" t="s">
        <v>512</v>
      </c>
      <c r="J89" s="6" t="s">
        <v>224</v>
      </c>
      <c r="K89" s="17">
        <v>217</v>
      </c>
      <c r="L89" s="17">
        <v>47</v>
      </c>
      <c r="M89" s="17">
        <v>47</v>
      </c>
      <c r="N89" s="17">
        <v>33.5</v>
      </c>
      <c r="O89" s="17">
        <f t="shared" si="7"/>
        <v>21.658986175115206</v>
      </c>
      <c r="P89" s="18">
        <f t="shared" si="8"/>
        <v>15.43778801843318</v>
      </c>
      <c r="Q89" s="17">
        <f t="shared" si="6"/>
        <v>21.658986175115206</v>
      </c>
      <c r="R89" s="14" t="s">
        <v>498</v>
      </c>
    </row>
    <row r="90" spans="1:18">
      <c r="A90" s="4">
        <v>4</v>
      </c>
      <c r="B90" s="4">
        <v>162</v>
      </c>
      <c r="C90" s="7" t="s">
        <v>352</v>
      </c>
      <c r="F90" s="6" t="s">
        <v>296</v>
      </c>
      <c r="G90" s="6" t="s">
        <v>193</v>
      </c>
      <c r="H90" s="4" t="s">
        <v>200</v>
      </c>
      <c r="I90" s="13" t="s">
        <v>201</v>
      </c>
      <c r="K90" s="17">
        <v>223</v>
      </c>
      <c r="L90" s="17">
        <v>49</v>
      </c>
      <c r="M90" s="17">
        <v>49</v>
      </c>
      <c r="N90" s="17">
        <v>34.5</v>
      </c>
      <c r="O90" s="17">
        <f t="shared" si="7"/>
        <v>21.973094170403588</v>
      </c>
      <c r="P90" s="18">
        <f t="shared" si="8"/>
        <v>15.47085201793722</v>
      </c>
      <c r="Q90" s="17">
        <f t="shared" si="6"/>
        <v>21.973094170403588</v>
      </c>
      <c r="R90" s="14" t="s">
        <v>495</v>
      </c>
    </row>
    <row r="91" spans="1:18">
      <c r="A91" s="4">
        <v>4</v>
      </c>
      <c r="B91" s="4">
        <v>173</v>
      </c>
      <c r="C91" s="16" t="s">
        <v>232</v>
      </c>
      <c r="D91" s="4" t="s">
        <v>248</v>
      </c>
      <c r="F91" s="6" t="s">
        <v>296</v>
      </c>
      <c r="G91" s="6" t="s">
        <v>193</v>
      </c>
      <c r="H91" s="4" t="s">
        <v>200</v>
      </c>
      <c r="I91" s="13" t="s">
        <v>201</v>
      </c>
      <c r="J91" s="6" t="s">
        <v>211</v>
      </c>
      <c r="K91" s="17">
        <v>226.4</v>
      </c>
      <c r="L91" s="17">
        <v>52.35</v>
      </c>
      <c r="M91" s="17">
        <v>51.66</v>
      </c>
      <c r="N91" s="17">
        <v>35.03</v>
      </c>
      <c r="O91" s="17">
        <f t="shared" si="7"/>
        <v>23.122791519434628</v>
      </c>
      <c r="P91" s="18">
        <f t="shared" si="8"/>
        <v>15.472614840989399</v>
      </c>
      <c r="Q91" s="17">
        <f t="shared" si="6"/>
        <v>22.818021201413423</v>
      </c>
      <c r="R91" s="14" t="s">
        <v>495</v>
      </c>
    </row>
    <row r="92" spans="1:18">
      <c r="A92" s="4">
        <v>4</v>
      </c>
      <c r="B92" s="4">
        <v>152</v>
      </c>
      <c r="C92" s="16" t="s">
        <v>397</v>
      </c>
      <c r="D92" s="4" t="s">
        <v>365</v>
      </c>
      <c r="F92" s="6" t="s">
        <v>296</v>
      </c>
      <c r="G92" s="6" t="s">
        <v>193</v>
      </c>
      <c r="H92" s="4" t="s">
        <v>200</v>
      </c>
      <c r="I92" s="13" t="s">
        <v>201</v>
      </c>
      <c r="J92" s="6" t="s">
        <v>211</v>
      </c>
      <c r="K92" s="17">
        <v>218.4</v>
      </c>
      <c r="L92" s="17">
        <v>47.52</v>
      </c>
      <c r="M92" s="17">
        <v>46.51</v>
      </c>
      <c r="N92" s="17">
        <v>33.82</v>
      </c>
      <c r="O92" s="17">
        <f t="shared" si="7"/>
        <v>21.758241758241759</v>
      </c>
      <c r="P92" s="18">
        <f t="shared" si="8"/>
        <v>15.485347985347985</v>
      </c>
      <c r="Q92" s="17">
        <f t="shared" si="6"/>
        <v>21.295787545787544</v>
      </c>
      <c r="R92" s="14" t="s">
        <v>495</v>
      </c>
    </row>
    <row r="93" spans="1:18">
      <c r="A93" s="4">
        <v>9</v>
      </c>
      <c r="B93" s="4">
        <v>304</v>
      </c>
      <c r="C93" s="16" t="s">
        <v>220</v>
      </c>
      <c r="D93" s="6"/>
      <c r="E93" s="6"/>
      <c r="F93" s="4" t="s">
        <v>497</v>
      </c>
      <c r="G93" s="4" t="s">
        <v>193</v>
      </c>
      <c r="H93" s="4" t="s">
        <v>194</v>
      </c>
      <c r="I93" s="8" t="s">
        <v>512</v>
      </c>
      <c r="J93" s="6" t="s">
        <v>211</v>
      </c>
      <c r="K93" s="17">
        <v>226</v>
      </c>
      <c r="L93" s="17">
        <v>52</v>
      </c>
      <c r="M93" s="17">
        <v>50</v>
      </c>
      <c r="N93" s="17">
        <v>35</v>
      </c>
      <c r="O93" s="17">
        <f t="shared" si="7"/>
        <v>23.008849557522122</v>
      </c>
      <c r="P93" s="18">
        <f t="shared" si="8"/>
        <v>15.486725663716813</v>
      </c>
      <c r="Q93" s="17">
        <f t="shared" si="6"/>
        <v>22.123893805309734</v>
      </c>
      <c r="R93" s="14" t="s">
        <v>498</v>
      </c>
    </row>
    <row r="94" spans="1:18">
      <c r="A94" s="4">
        <v>4</v>
      </c>
      <c r="B94" s="4">
        <v>145</v>
      </c>
      <c r="C94" s="16" t="s">
        <v>351</v>
      </c>
      <c r="D94" s="4">
        <v>270</v>
      </c>
      <c r="F94" s="6" t="s">
        <v>296</v>
      </c>
      <c r="G94" s="6" t="s">
        <v>193</v>
      </c>
      <c r="H94" s="4" t="s">
        <v>200</v>
      </c>
      <c r="I94" s="13" t="s">
        <v>201</v>
      </c>
      <c r="J94" s="6" t="s">
        <v>211</v>
      </c>
      <c r="K94" s="17">
        <v>217.85</v>
      </c>
      <c r="L94" s="17">
        <v>51.14</v>
      </c>
      <c r="M94" s="17">
        <v>46.39</v>
      </c>
      <c r="N94" s="17">
        <v>33.770000000000003</v>
      </c>
      <c r="O94" s="17">
        <f t="shared" si="7"/>
        <v>23.474868028459952</v>
      </c>
      <c r="P94" s="18">
        <f t="shared" si="8"/>
        <v>15.501491852191876</v>
      </c>
      <c r="Q94" s="17">
        <f t="shared" si="6"/>
        <v>21.294468671103971</v>
      </c>
      <c r="R94" s="14" t="s">
        <v>495</v>
      </c>
    </row>
    <row r="95" spans="1:18">
      <c r="A95" s="4">
        <v>5</v>
      </c>
      <c r="B95" s="4">
        <v>260</v>
      </c>
      <c r="C95" s="5" t="s">
        <v>208</v>
      </c>
      <c r="F95" s="4" t="s">
        <v>209</v>
      </c>
      <c r="G95" s="4" t="s">
        <v>193</v>
      </c>
      <c r="H95" s="4" t="s">
        <v>200</v>
      </c>
      <c r="I95" s="8" t="s">
        <v>403</v>
      </c>
      <c r="J95" s="6" t="s">
        <v>224</v>
      </c>
      <c r="K95" s="17">
        <v>218</v>
      </c>
      <c r="L95" s="17">
        <v>46.7</v>
      </c>
      <c r="M95" s="17">
        <v>43</v>
      </c>
      <c r="N95" s="17">
        <v>33.799999999999997</v>
      </c>
      <c r="O95" s="17">
        <f t="shared" si="7"/>
        <v>21.422018348623855</v>
      </c>
      <c r="P95" s="18">
        <f t="shared" si="8"/>
        <v>15.5045871559633</v>
      </c>
      <c r="Q95" s="17">
        <f t="shared" si="6"/>
        <v>19.724770642201836</v>
      </c>
      <c r="R95" s="14" t="s">
        <v>496</v>
      </c>
    </row>
    <row r="96" spans="1:18">
      <c r="A96" s="4">
        <v>4</v>
      </c>
      <c r="B96" s="4">
        <v>166</v>
      </c>
      <c r="C96" s="16" t="s">
        <v>325</v>
      </c>
      <c r="D96" s="4">
        <v>273</v>
      </c>
      <c r="F96" s="6" t="s">
        <v>296</v>
      </c>
      <c r="G96" s="6" t="s">
        <v>193</v>
      </c>
      <c r="H96" s="4" t="s">
        <v>200</v>
      </c>
      <c r="I96" s="13" t="s">
        <v>201</v>
      </c>
      <c r="J96" s="6" t="s">
        <v>211</v>
      </c>
      <c r="K96" s="17">
        <v>223.85</v>
      </c>
      <c r="L96" s="17">
        <v>49.01</v>
      </c>
      <c r="M96" s="17">
        <v>47.49</v>
      </c>
      <c r="N96" s="17">
        <v>34.78</v>
      </c>
      <c r="O96" s="17">
        <f t="shared" si="7"/>
        <v>21.894125530489166</v>
      </c>
      <c r="P96" s="18">
        <f t="shared" si="8"/>
        <v>15.537190082644628</v>
      </c>
      <c r="Q96" s="17">
        <f t="shared" si="6"/>
        <v>21.21509939691758</v>
      </c>
      <c r="R96" s="14" t="s">
        <v>495</v>
      </c>
    </row>
    <row r="97" spans="1:19">
      <c r="A97" s="4">
        <v>4</v>
      </c>
      <c r="B97" s="4">
        <v>169</v>
      </c>
      <c r="C97" s="16" t="s">
        <v>378</v>
      </c>
      <c r="D97" s="4">
        <v>241</v>
      </c>
      <c r="F97" s="6" t="s">
        <v>296</v>
      </c>
      <c r="G97" s="6" t="s">
        <v>193</v>
      </c>
      <c r="H97" s="4" t="s">
        <v>200</v>
      </c>
      <c r="I97" s="13" t="s">
        <v>201</v>
      </c>
      <c r="J97" s="6" t="s">
        <v>224</v>
      </c>
      <c r="K97" s="17">
        <v>224.4</v>
      </c>
      <c r="L97" s="17">
        <v>51.21</v>
      </c>
      <c r="M97" s="17">
        <v>50.49</v>
      </c>
      <c r="N97" s="17">
        <v>34.880000000000003</v>
      </c>
      <c r="O97" s="17">
        <f t="shared" si="7"/>
        <v>22.820855614973262</v>
      </c>
      <c r="P97" s="18">
        <f t="shared" si="8"/>
        <v>15.543672014260251</v>
      </c>
      <c r="Q97" s="17">
        <f t="shared" si="6"/>
        <v>22.5</v>
      </c>
      <c r="R97" s="14" t="s">
        <v>495</v>
      </c>
    </row>
    <row r="98" spans="1:19">
      <c r="A98" s="4">
        <v>6</v>
      </c>
      <c r="B98" s="4">
        <v>278</v>
      </c>
      <c r="C98" s="5" t="s">
        <v>213</v>
      </c>
      <c r="F98" s="4" t="s">
        <v>214</v>
      </c>
      <c r="G98" s="4" t="s">
        <v>193</v>
      </c>
      <c r="H98" s="4" t="s">
        <v>200</v>
      </c>
      <c r="I98" s="8" t="s">
        <v>414</v>
      </c>
      <c r="J98" s="6"/>
      <c r="K98" s="10">
        <v>229.2</v>
      </c>
      <c r="L98" s="10">
        <v>51.52</v>
      </c>
      <c r="M98" s="17">
        <v>51.27</v>
      </c>
      <c r="N98" s="10">
        <v>35.67</v>
      </c>
      <c r="O98" s="17">
        <f t="shared" ref="O98:O131" si="9">(L98/K98)*100</f>
        <v>22.478184991273999</v>
      </c>
      <c r="P98" s="18">
        <f t="shared" ref="P98:P131" si="10">N98/K98*100</f>
        <v>15.56282722513089</v>
      </c>
      <c r="Q98" s="17">
        <f t="shared" si="6"/>
        <v>22.369109947643981</v>
      </c>
      <c r="R98" s="14" t="s">
        <v>495</v>
      </c>
      <c r="S98" s="4" t="s">
        <v>513</v>
      </c>
    </row>
    <row r="99" spans="1:19">
      <c r="B99" s="4">
        <v>377</v>
      </c>
      <c r="C99" s="7" t="s">
        <v>514</v>
      </c>
      <c r="E99" s="4" t="s">
        <v>452</v>
      </c>
      <c r="G99" s="4" t="s">
        <v>482</v>
      </c>
      <c r="H99" s="6" t="s">
        <v>228</v>
      </c>
      <c r="K99" s="10">
        <v>212</v>
      </c>
      <c r="L99" s="10">
        <v>50</v>
      </c>
      <c r="M99" s="10">
        <v>47</v>
      </c>
      <c r="N99" s="10">
        <v>33</v>
      </c>
      <c r="O99" s="17">
        <f t="shared" si="9"/>
        <v>23.584905660377359</v>
      </c>
      <c r="P99" s="9">
        <f t="shared" si="10"/>
        <v>15.566037735849056</v>
      </c>
      <c r="Q99" s="10">
        <f t="shared" si="6"/>
        <v>22.169811320754718</v>
      </c>
      <c r="R99" s="14" t="s">
        <v>454</v>
      </c>
    </row>
    <row r="100" spans="1:19">
      <c r="A100" s="4">
        <v>4</v>
      </c>
      <c r="B100" s="4">
        <v>125</v>
      </c>
      <c r="C100" s="7" t="s">
        <v>401</v>
      </c>
      <c r="F100" s="6" t="s">
        <v>296</v>
      </c>
      <c r="G100" s="6" t="s">
        <v>193</v>
      </c>
      <c r="H100" s="4" t="s">
        <v>200</v>
      </c>
      <c r="I100" s="13" t="s">
        <v>201</v>
      </c>
      <c r="K100" s="17">
        <v>205</v>
      </c>
      <c r="L100" s="17">
        <v>45</v>
      </c>
      <c r="M100" s="17">
        <v>46</v>
      </c>
      <c r="N100" s="17">
        <v>32</v>
      </c>
      <c r="O100" s="17">
        <f t="shared" si="9"/>
        <v>21.951219512195124</v>
      </c>
      <c r="P100" s="18">
        <f t="shared" si="10"/>
        <v>15.609756097560975</v>
      </c>
      <c r="Q100" s="17">
        <f t="shared" si="6"/>
        <v>22.439024390243905</v>
      </c>
      <c r="R100" s="14" t="s">
        <v>495</v>
      </c>
    </row>
    <row r="101" spans="1:19">
      <c r="A101" s="4">
        <v>4</v>
      </c>
      <c r="B101" s="4">
        <v>165</v>
      </c>
      <c r="C101" s="16" t="s">
        <v>384</v>
      </c>
      <c r="D101" s="4">
        <v>284</v>
      </c>
      <c r="F101" s="6" t="s">
        <v>296</v>
      </c>
      <c r="G101" s="6" t="s">
        <v>193</v>
      </c>
      <c r="H101" s="4" t="s">
        <v>200</v>
      </c>
      <c r="I101" s="13" t="s">
        <v>201</v>
      </c>
      <c r="J101" s="6" t="s">
        <v>211</v>
      </c>
      <c r="K101" s="17">
        <v>223.6</v>
      </c>
      <c r="L101" s="17">
        <v>50.39</v>
      </c>
      <c r="M101" s="17">
        <v>48.94</v>
      </c>
      <c r="N101" s="17">
        <v>34.94</v>
      </c>
      <c r="O101" s="17">
        <f t="shared" si="9"/>
        <v>22.535778175313059</v>
      </c>
      <c r="P101" s="18">
        <f t="shared" si="10"/>
        <v>15.626118067978531</v>
      </c>
      <c r="Q101" s="17">
        <f t="shared" si="6"/>
        <v>21.887298747763865</v>
      </c>
      <c r="R101" s="14" t="s">
        <v>495</v>
      </c>
    </row>
    <row r="102" spans="1:19">
      <c r="A102" s="4">
        <v>7</v>
      </c>
      <c r="B102" s="4">
        <v>290</v>
      </c>
      <c r="C102" s="5" t="s">
        <v>426</v>
      </c>
      <c r="F102" s="4" t="s">
        <v>423</v>
      </c>
      <c r="G102" s="4" t="s">
        <v>193</v>
      </c>
      <c r="H102" s="4" t="s">
        <v>200</v>
      </c>
      <c r="I102" s="8" t="s">
        <v>424</v>
      </c>
      <c r="J102" s="6"/>
      <c r="K102" s="10">
        <v>213</v>
      </c>
      <c r="M102" s="17"/>
      <c r="N102" s="10">
        <v>33.299999999999997</v>
      </c>
      <c r="O102" s="17">
        <f t="shared" si="9"/>
        <v>0</v>
      </c>
      <c r="P102" s="18">
        <f t="shared" si="10"/>
        <v>15.633802816901406</v>
      </c>
      <c r="Q102" s="17"/>
      <c r="R102" s="14" t="s">
        <v>499</v>
      </c>
      <c r="S102" s="4" t="s">
        <v>515</v>
      </c>
    </row>
    <row r="103" spans="1:19">
      <c r="B103" s="4">
        <v>358</v>
      </c>
      <c r="C103" s="7" t="s">
        <v>516</v>
      </c>
      <c r="E103" s="4" t="s">
        <v>452</v>
      </c>
      <c r="G103" s="4" t="s">
        <v>464</v>
      </c>
      <c r="H103" s="6" t="s">
        <v>228</v>
      </c>
      <c r="K103" s="10">
        <v>211</v>
      </c>
      <c r="L103" s="10">
        <v>48</v>
      </c>
      <c r="M103" s="10">
        <v>46</v>
      </c>
      <c r="N103" s="10">
        <v>33</v>
      </c>
      <c r="O103" s="17">
        <f t="shared" si="9"/>
        <v>22.748815165876778</v>
      </c>
      <c r="P103" s="9">
        <f t="shared" si="10"/>
        <v>15.639810426540285</v>
      </c>
      <c r="Q103" s="10">
        <f t="shared" ref="Q103:Q137" si="11">M103/K103*100</f>
        <v>21.800947867298579</v>
      </c>
      <c r="R103" s="14" t="s">
        <v>454</v>
      </c>
    </row>
    <row r="104" spans="1:19">
      <c r="A104" s="4">
        <v>6</v>
      </c>
      <c r="B104" s="4">
        <v>277</v>
      </c>
      <c r="C104" s="5" t="s">
        <v>418</v>
      </c>
      <c r="F104" s="4" t="s">
        <v>214</v>
      </c>
      <c r="G104" s="4" t="s">
        <v>193</v>
      </c>
      <c r="H104" s="4" t="s">
        <v>200</v>
      </c>
      <c r="I104" s="8" t="s">
        <v>416</v>
      </c>
      <c r="J104" s="6"/>
      <c r="K104" s="10">
        <v>214.5</v>
      </c>
      <c r="L104" s="10">
        <v>47</v>
      </c>
      <c r="M104" s="17">
        <v>46</v>
      </c>
      <c r="N104" s="10">
        <v>33.700000000000003</v>
      </c>
      <c r="O104" s="17">
        <f t="shared" si="9"/>
        <v>21.911421911421911</v>
      </c>
      <c r="P104" s="18">
        <f t="shared" si="10"/>
        <v>15.710955710955712</v>
      </c>
      <c r="Q104" s="17">
        <f t="shared" si="11"/>
        <v>21.445221445221446</v>
      </c>
      <c r="R104" s="14" t="s">
        <v>417</v>
      </c>
      <c r="S104" s="4" t="s">
        <v>517</v>
      </c>
    </row>
    <row r="105" spans="1:19">
      <c r="A105" s="4">
        <v>4</v>
      </c>
      <c r="B105" s="4">
        <v>167</v>
      </c>
      <c r="C105" s="16" t="s">
        <v>322</v>
      </c>
      <c r="D105" s="4">
        <v>260</v>
      </c>
      <c r="F105" s="6" t="s">
        <v>296</v>
      </c>
      <c r="G105" s="6" t="s">
        <v>193</v>
      </c>
      <c r="H105" s="4" t="s">
        <v>200</v>
      </c>
      <c r="I105" s="13" t="s">
        <v>201</v>
      </c>
      <c r="J105" s="6" t="s">
        <v>224</v>
      </c>
      <c r="K105" s="17">
        <v>224.2</v>
      </c>
      <c r="L105" s="17">
        <v>52.31</v>
      </c>
      <c r="M105" s="17">
        <v>51.34</v>
      </c>
      <c r="N105" s="17">
        <v>35.299999999999997</v>
      </c>
      <c r="O105" s="17">
        <f t="shared" si="9"/>
        <v>23.331846565566462</v>
      </c>
      <c r="P105" s="18">
        <f t="shared" si="10"/>
        <v>15.744870651204282</v>
      </c>
      <c r="Q105" s="17">
        <f t="shared" si="11"/>
        <v>22.899197145405889</v>
      </c>
      <c r="R105" s="14" t="s">
        <v>495</v>
      </c>
    </row>
    <row r="106" spans="1:19">
      <c r="A106" s="4">
        <v>4</v>
      </c>
      <c r="B106" s="4">
        <v>136</v>
      </c>
      <c r="C106" s="16" t="s">
        <v>386</v>
      </c>
      <c r="D106" s="4">
        <v>735</v>
      </c>
      <c r="F106" s="6" t="s">
        <v>296</v>
      </c>
      <c r="G106" s="6" t="s">
        <v>193</v>
      </c>
      <c r="H106" s="4" t="s">
        <v>200</v>
      </c>
      <c r="I106" s="13" t="s">
        <v>201</v>
      </c>
      <c r="J106" s="6" t="s">
        <v>224</v>
      </c>
      <c r="K106" s="17">
        <v>212.4</v>
      </c>
      <c r="L106" s="17">
        <v>49.08</v>
      </c>
      <c r="M106" s="17">
        <v>49.08</v>
      </c>
      <c r="N106" s="17">
        <v>33.549999999999997</v>
      </c>
      <c r="O106" s="17">
        <f t="shared" si="9"/>
        <v>23.10734463276836</v>
      </c>
      <c r="P106" s="18">
        <f t="shared" si="10"/>
        <v>15.795668549905836</v>
      </c>
      <c r="Q106" s="17">
        <f t="shared" si="11"/>
        <v>23.10734463276836</v>
      </c>
      <c r="R106" s="14" t="s">
        <v>495</v>
      </c>
    </row>
    <row r="107" spans="1:19">
      <c r="B107" s="4">
        <v>370</v>
      </c>
      <c r="C107" s="7" t="s">
        <v>476</v>
      </c>
      <c r="E107" s="4" t="s">
        <v>452</v>
      </c>
      <c r="G107" s="4" t="s">
        <v>464</v>
      </c>
      <c r="H107" s="6" t="s">
        <v>228</v>
      </c>
      <c r="K107" s="10">
        <v>208</v>
      </c>
      <c r="L107" s="10">
        <v>49</v>
      </c>
      <c r="M107" s="10">
        <v>44</v>
      </c>
      <c r="N107" s="10">
        <v>33</v>
      </c>
      <c r="O107" s="17">
        <f t="shared" si="9"/>
        <v>23.557692307692307</v>
      </c>
      <c r="P107" s="9">
        <f t="shared" si="10"/>
        <v>15.865384615384615</v>
      </c>
      <c r="Q107" s="10">
        <f t="shared" si="11"/>
        <v>21.153846153846153</v>
      </c>
      <c r="R107" s="14" t="s">
        <v>454</v>
      </c>
    </row>
    <row r="108" spans="1:19">
      <c r="A108" s="4">
        <v>4</v>
      </c>
      <c r="B108" s="4">
        <v>178</v>
      </c>
      <c r="C108" s="16" t="s">
        <v>349</v>
      </c>
      <c r="D108" s="4">
        <v>276</v>
      </c>
      <c r="F108" s="6" t="s">
        <v>296</v>
      </c>
      <c r="G108" s="6" t="s">
        <v>193</v>
      </c>
      <c r="H108" s="4" t="s">
        <v>200</v>
      </c>
      <c r="I108" s="13" t="s">
        <v>201</v>
      </c>
      <c r="J108" s="6" t="s">
        <v>211</v>
      </c>
      <c r="K108" s="17">
        <v>220.85</v>
      </c>
      <c r="L108" s="17">
        <v>51.53</v>
      </c>
      <c r="M108" s="17">
        <v>51.48</v>
      </c>
      <c r="N108" s="17">
        <v>35.07</v>
      </c>
      <c r="O108" s="17">
        <f t="shared" si="9"/>
        <v>23.332578673307676</v>
      </c>
      <c r="P108" s="18">
        <f t="shared" si="10"/>
        <v>15.879556259904914</v>
      </c>
      <c r="Q108" s="17">
        <f t="shared" si="11"/>
        <v>23.309938872537924</v>
      </c>
      <c r="R108" s="14" t="s">
        <v>495</v>
      </c>
    </row>
    <row r="109" spans="1:19">
      <c r="A109" s="4">
        <v>4</v>
      </c>
      <c r="B109" s="4">
        <v>129</v>
      </c>
      <c r="C109" s="16" t="s">
        <v>398</v>
      </c>
      <c r="D109" s="4">
        <v>248</v>
      </c>
      <c r="F109" s="6" t="s">
        <v>296</v>
      </c>
      <c r="G109" s="6" t="s">
        <v>193</v>
      </c>
      <c r="H109" s="4" t="s">
        <v>200</v>
      </c>
      <c r="I109" s="13" t="s">
        <v>201</v>
      </c>
      <c r="J109" s="6" t="s">
        <v>224</v>
      </c>
      <c r="K109" s="17">
        <v>207.2</v>
      </c>
      <c r="L109" s="17">
        <v>47.31</v>
      </c>
      <c r="M109" s="17">
        <v>48.96</v>
      </c>
      <c r="N109" s="17">
        <v>32.96</v>
      </c>
      <c r="O109" s="17">
        <f t="shared" si="9"/>
        <v>22.833011583011587</v>
      </c>
      <c r="P109" s="18">
        <f t="shared" si="10"/>
        <v>15.907335907335909</v>
      </c>
      <c r="Q109" s="17">
        <f t="shared" si="11"/>
        <v>23.62934362934363</v>
      </c>
      <c r="R109" s="14" t="s">
        <v>495</v>
      </c>
    </row>
    <row r="110" spans="1:19">
      <c r="A110" s="4">
        <v>4</v>
      </c>
      <c r="B110" s="4">
        <v>149</v>
      </c>
      <c r="C110" s="16" t="s">
        <v>369</v>
      </c>
      <c r="D110" s="4">
        <v>286</v>
      </c>
      <c r="F110" s="6" t="s">
        <v>296</v>
      </c>
      <c r="G110" s="6" t="s">
        <v>193</v>
      </c>
      <c r="H110" s="4" t="s">
        <v>200</v>
      </c>
      <c r="I110" s="13" t="s">
        <v>201</v>
      </c>
      <c r="J110" s="6" t="s">
        <v>211</v>
      </c>
      <c r="K110" s="17">
        <v>217.8</v>
      </c>
      <c r="L110" s="17">
        <v>49.26</v>
      </c>
      <c r="M110" s="17">
        <v>48.69</v>
      </c>
      <c r="N110" s="17">
        <v>34.65</v>
      </c>
      <c r="O110" s="17">
        <f t="shared" si="9"/>
        <v>22.617079889807158</v>
      </c>
      <c r="P110" s="18">
        <f t="shared" si="10"/>
        <v>15.909090909090908</v>
      </c>
      <c r="Q110" s="17">
        <f t="shared" si="11"/>
        <v>22.355371900826444</v>
      </c>
      <c r="R110" s="14" t="s">
        <v>495</v>
      </c>
    </row>
    <row r="111" spans="1:19">
      <c r="A111" s="4">
        <v>4</v>
      </c>
      <c r="B111" s="4">
        <v>130</v>
      </c>
      <c r="C111" s="16" t="s">
        <v>351</v>
      </c>
      <c r="D111" s="4">
        <v>238</v>
      </c>
      <c r="F111" s="6" t="s">
        <v>296</v>
      </c>
      <c r="G111" s="6" t="s">
        <v>193</v>
      </c>
      <c r="H111" s="4" t="s">
        <v>200</v>
      </c>
      <c r="I111" s="13" t="s">
        <v>201</v>
      </c>
      <c r="J111" s="6" t="s">
        <v>224</v>
      </c>
      <c r="K111" s="17">
        <v>215.6</v>
      </c>
      <c r="L111" s="17">
        <v>46.17</v>
      </c>
      <c r="M111" s="17">
        <v>48.3</v>
      </c>
      <c r="N111" s="17">
        <v>34.450000000000003</v>
      </c>
      <c r="O111" s="17">
        <f t="shared" si="9"/>
        <v>21.414656771799631</v>
      </c>
      <c r="P111" s="18">
        <f t="shared" si="10"/>
        <v>15.97866419294991</v>
      </c>
      <c r="Q111" s="17">
        <f t="shared" si="11"/>
        <v>22.402597402597401</v>
      </c>
      <c r="R111" s="14" t="s">
        <v>495</v>
      </c>
    </row>
    <row r="112" spans="1:19">
      <c r="A112" s="4">
        <v>4</v>
      </c>
      <c r="B112" s="4">
        <v>135</v>
      </c>
      <c r="C112" s="16" t="s">
        <v>284</v>
      </c>
      <c r="D112" s="4">
        <v>251</v>
      </c>
      <c r="F112" s="6" t="s">
        <v>296</v>
      </c>
      <c r="G112" s="6" t="s">
        <v>193</v>
      </c>
      <c r="H112" s="4" t="s">
        <v>200</v>
      </c>
      <c r="I112" s="13" t="s">
        <v>201</v>
      </c>
      <c r="J112" s="6" t="s">
        <v>224</v>
      </c>
      <c r="K112" s="17">
        <v>212.3</v>
      </c>
      <c r="L112" s="17">
        <v>48.17</v>
      </c>
      <c r="M112" s="17">
        <v>47.69</v>
      </c>
      <c r="N112" s="17">
        <v>34</v>
      </c>
      <c r="O112" s="17">
        <f t="shared" si="9"/>
        <v>22.68959020254357</v>
      </c>
      <c r="P112" s="18">
        <f t="shared" si="10"/>
        <v>16.015073009891662</v>
      </c>
      <c r="Q112" s="17">
        <f t="shared" si="11"/>
        <v>22.463495054168629</v>
      </c>
      <c r="R112" s="14" t="s">
        <v>495</v>
      </c>
    </row>
    <row r="113" spans="1:18">
      <c r="A113" s="4">
        <v>4</v>
      </c>
      <c r="B113" s="4">
        <v>183</v>
      </c>
      <c r="C113" s="16" t="s">
        <v>327</v>
      </c>
      <c r="D113" s="4">
        <v>256</v>
      </c>
      <c r="F113" s="6" t="s">
        <v>296</v>
      </c>
      <c r="G113" s="6" t="s">
        <v>193</v>
      </c>
      <c r="H113" s="4" t="s">
        <v>200</v>
      </c>
      <c r="I113" s="13" t="s">
        <v>201</v>
      </c>
      <c r="J113" s="6" t="s">
        <v>224</v>
      </c>
      <c r="K113" s="17">
        <v>231.8</v>
      </c>
      <c r="L113" s="17">
        <v>55.13</v>
      </c>
      <c r="M113" s="17">
        <v>50.11</v>
      </c>
      <c r="N113" s="17">
        <v>37.130000000000003</v>
      </c>
      <c r="O113" s="17">
        <f t="shared" si="9"/>
        <v>23.78343399482312</v>
      </c>
      <c r="P113" s="18">
        <f t="shared" si="10"/>
        <v>16.018119068162211</v>
      </c>
      <c r="Q113" s="17">
        <f t="shared" si="11"/>
        <v>21.617773943054356</v>
      </c>
      <c r="R113" s="14" t="s">
        <v>495</v>
      </c>
    </row>
    <row r="114" spans="1:18">
      <c r="B114" s="4">
        <v>347</v>
      </c>
      <c r="C114" s="7" t="s">
        <v>489</v>
      </c>
      <c r="E114" s="4" t="s">
        <v>488</v>
      </c>
      <c r="G114" s="4" t="s">
        <v>453</v>
      </c>
      <c r="H114" s="6" t="s">
        <v>228</v>
      </c>
      <c r="K114" s="10">
        <v>268</v>
      </c>
      <c r="L114" s="10">
        <v>62</v>
      </c>
      <c r="M114" s="10">
        <v>61</v>
      </c>
      <c r="N114" s="10">
        <v>43</v>
      </c>
      <c r="O114" s="17">
        <f t="shared" si="9"/>
        <v>23.134328358208954</v>
      </c>
      <c r="P114" s="18">
        <f t="shared" si="10"/>
        <v>16.044776119402986</v>
      </c>
      <c r="Q114" s="17">
        <f t="shared" si="11"/>
        <v>22.761194029850746</v>
      </c>
      <c r="R114" s="14" t="s">
        <v>454</v>
      </c>
    </row>
    <row r="115" spans="1:18">
      <c r="A115" s="4">
        <v>4</v>
      </c>
      <c r="B115" s="4">
        <v>153</v>
      </c>
      <c r="C115" s="16" t="s">
        <v>383</v>
      </c>
      <c r="D115" s="4">
        <v>288</v>
      </c>
      <c r="F115" s="6" t="s">
        <v>296</v>
      </c>
      <c r="G115" s="6" t="s">
        <v>193</v>
      </c>
      <c r="H115" s="4" t="s">
        <v>200</v>
      </c>
      <c r="I115" s="13" t="s">
        <v>201</v>
      </c>
      <c r="J115" s="6" t="s">
        <v>211</v>
      </c>
      <c r="K115" s="17">
        <v>218.75</v>
      </c>
      <c r="L115" s="17">
        <v>48.87</v>
      </c>
      <c r="M115" s="17">
        <v>47.65</v>
      </c>
      <c r="N115" s="17">
        <v>35.159999999999997</v>
      </c>
      <c r="O115" s="17">
        <f t="shared" si="9"/>
        <v>22.340571428571426</v>
      </c>
      <c r="P115" s="18">
        <f t="shared" si="10"/>
        <v>16.073142857142855</v>
      </c>
      <c r="Q115" s="17">
        <f t="shared" si="11"/>
        <v>21.782857142857143</v>
      </c>
      <c r="R115" s="14" t="s">
        <v>495</v>
      </c>
    </row>
    <row r="116" spans="1:18">
      <c r="A116" s="4">
        <v>4</v>
      </c>
      <c r="B116" s="4">
        <v>142</v>
      </c>
      <c r="C116" s="16" t="s">
        <v>254</v>
      </c>
      <c r="D116" s="4">
        <v>242</v>
      </c>
      <c r="F116" s="6" t="s">
        <v>296</v>
      </c>
      <c r="G116" s="6" t="s">
        <v>193</v>
      </c>
      <c r="H116" s="4" t="s">
        <v>200</v>
      </c>
      <c r="I116" s="13" t="s">
        <v>201</v>
      </c>
      <c r="J116" s="6" t="s">
        <v>224</v>
      </c>
      <c r="K116" s="17">
        <v>215.2</v>
      </c>
      <c r="L116" s="17">
        <v>50.3</v>
      </c>
      <c r="M116" s="17">
        <v>48.26</v>
      </c>
      <c r="N116" s="17">
        <v>34.68</v>
      </c>
      <c r="O116" s="17">
        <f t="shared" si="9"/>
        <v>23.37360594795539</v>
      </c>
      <c r="P116" s="18">
        <f t="shared" si="10"/>
        <v>16.115241635687731</v>
      </c>
      <c r="Q116" s="17">
        <f t="shared" si="11"/>
        <v>22.42565055762082</v>
      </c>
      <c r="R116" s="14" t="s">
        <v>495</v>
      </c>
    </row>
    <row r="117" spans="1:18">
      <c r="A117" s="4">
        <v>4</v>
      </c>
      <c r="B117" s="4">
        <v>155</v>
      </c>
      <c r="C117" s="16" t="s">
        <v>257</v>
      </c>
      <c r="D117" s="4">
        <v>259</v>
      </c>
      <c r="F117" s="6" t="s">
        <v>296</v>
      </c>
      <c r="G117" s="6" t="s">
        <v>193</v>
      </c>
      <c r="H117" s="4" t="s">
        <v>200</v>
      </c>
      <c r="I117" s="13" t="s">
        <v>201</v>
      </c>
      <c r="J117" s="6" t="s">
        <v>224</v>
      </c>
      <c r="K117" s="17">
        <v>219.6</v>
      </c>
      <c r="L117" s="17">
        <v>48.99</v>
      </c>
      <c r="M117" s="17">
        <v>48.03</v>
      </c>
      <c r="N117" s="17">
        <v>35.47</v>
      </c>
      <c r="O117" s="17">
        <f t="shared" si="9"/>
        <v>22.308743169398909</v>
      </c>
      <c r="P117" s="18">
        <f t="shared" si="10"/>
        <v>16.15209471766849</v>
      </c>
      <c r="Q117" s="17">
        <f t="shared" si="11"/>
        <v>21.871584699453553</v>
      </c>
      <c r="R117" s="14" t="s">
        <v>495</v>
      </c>
    </row>
    <row r="118" spans="1:18">
      <c r="A118" s="4">
        <v>2</v>
      </c>
      <c r="B118" s="4">
        <v>24</v>
      </c>
      <c r="C118" s="7" t="s">
        <v>125</v>
      </c>
      <c r="F118" s="4" t="s">
        <v>500</v>
      </c>
      <c r="G118" s="4" t="s">
        <v>193</v>
      </c>
      <c r="H118" s="4" t="s">
        <v>243</v>
      </c>
      <c r="I118" s="8" t="s">
        <v>223</v>
      </c>
      <c r="J118" s="4" t="s">
        <v>224</v>
      </c>
      <c r="K118" s="17">
        <v>223</v>
      </c>
      <c r="L118" s="5">
        <v>49.31</v>
      </c>
      <c r="M118" s="17">
        <v>49.3</v>
      </c>
      <c r="N118" s="17">
        <v>36.1</v>
      </c>
      <c r="O118" s="17">
        <f t="shared" si="9"/>
        <v>22.112107623318387</v>
      </c>
      <c r="P118" s="18">
        <f t="shared" si="10"/>
        <v>16.188340807174889</v>
      </c>
      <c r="Q118" s="17">
        <f t="shared" si="11"/>
        <v>22.107623318385649</v>
      </c>
      <c r="R118" s="21"/>
    </row>
    <row r="119" spans="1:18">
      <c r="A119" s="4">
        <v>4</v>
      </c>
      <c r="B119" s="4">
        <v>151</v>
      </c>
      <c r="C119" s="16" t="s">
        <v>360</v>
      </c>
      <c r="D119" s="4">
        <v>243</v>
      </c>
      <c r="F119" s="6" t="s">
        <v>296</v>
      </c>
      <c r="G119" s="6" t="s">
        <v>193</v>
      </c>
      <c r="H119" s="4" t="s">
        <v>200</v>
      </c>
      <c r="I119" s="13" t="s">
        <v>201</v>
      </c>
      <c r="J119" s="6" t="s">
        <v>224</v>
      </c>
      <c r="K119" s="17">
        <v>218.2</v>
      </c>
      <c r="L119" s="17">
        <v>47.42</v>
      </c>
      <c r="M119" s="17">
        <v>47.02</v>
      </c>
      <c r="N119" s="17">
        <v>35.340000000000003</v>
      </c>
      <c r="O119" s="17">
        <f t="shared" si="9"/>
        <v>21.732355637030249</v>
      </c>
      <c r="P119" s="18">
        <f t="shared" si="10"/>
        <v>16.196150320806602</v>
      </c>
      <c r="Q119" s="17">
        <f t="shared" si="11"/>
        <v>21.549037580201652</v>
      </c>
      <c r="R119" s="14" t="s">
        <v>495</v>
      </c>
    </row>
    <row r="120" spans="1:18">
      <c r="B120" s="4">
        <v>381</v>
      </c>
      <c r="C120" s="7" t="s">
        <v>492</v>
      </c>
      <c r="E120" s="4" t="s">
        <v>488</v>
      </c>
      <c r="G120" s="4" t="s">
        <v>482</v>
      </c>
      <c r="H120" s="6" t="s">
        <v>228</v>
      </c>
      <c r="K120" s="10">
        <v>253</v>
      </c>
      <c r="L120" s="10">
        <v>67.5</v>
      </c>
      <c r="M120" s="10">
        <v>60</v>
      </c>
      <c r="N120" s="10">
        <v>41</v>
      </c>
      <c r="O120" s="17">
        <f t="shared" si="9"/>
        <v>26.679841897233203</v>
      </c>
      <c r="P120" s="18">
        <f t="shared" si="10"/>
        <v>16.205533596837945</v>
      </c>
      <c r="Q120" s="17">
        <f t="shared" si="11"/>
        <v>23.715415019762844</v>
      </c>
      <c r="R120" s="14" t="s">
        <v>454</v>
      </c>
    </row>
    <row r="121" spans="1:18">
      <c r="A121" s="4">
        <v>4</v>
      </c>
      <c r="B121" s="4">
        <v>174</v>
      </c>
      <c r="C121" s="16" t="s">
        <v>317</v>
      </c>
      <c r="D121" s="4">
        <v>249</v>
      </c>
      <c r="F121" s="6" t="s">
        <v>296</v>
      </c>
      <c r="G121" s="6" t="s">
        <v>193</v>
      </c>
      <c r="H121" s="4" t="s">
        <v>200</v>
      </c>
      <c r="I121" s="13" t="s">
        <v>201</v>
      </c>
      <c r="J121" s="6" t="s">
        <v>224</v>
      </c>
      <c r="K121" s="17">
        <v>226.4</v>
      </c>
      <c r="L121" s="17">
        <v>51.43</v>
      </c>
      <c r="M121" s="17">
        <v>50.56</v>
      </c>
      <c r="N121" s="17">
        <v>36.700000000000003</v>
      </c>
      <c r="O121" s="17">
        <f t="shared" si="9"/>
        <v>22.71643109540636</v>
      </c>
      <c r="P121" s="18">
        <f t="shared" si="10"/>
        <v>16.210247349823323</v>
      </c>
      <c r="Q121" s="17">
        <f t="shared" si="11"/>
        <v>22.332155477031804</v>
      </c>
      <c r="R121" s="14" t="s">
        <v>495</v>
      </c>
    </row>
    <row r="122" spans="1:18">
      <c r="A122" s="4">
        <v>4</v>
      </c>
      <c r="B122" s="4">
        <v>159</v>
      </c>
      <c r="C122" s="7" t="s">
        <v>303</v>
      </c>
      <c r="F122" s="6" t="s">
        <v>296</v>
      </c>
      <c r="G122" s="6" t="s">
        <v>193</v>
      </c>
      <c r="H122" s="4" t="s">
        <v>200</v>
      </c>
      <c r="I122" s="13" t="s">
        <v>201</v>
      </c>
      <c r="K122" s="17">
        <v>222</v>
      </c>
      <c r="L122" s="17">
        <v>52</v>
      </c>
      <c r="M122" s="17">
        <v>53</v>
      </c>
      <c r="N122" s="17">
        <v>36</v>
      </c>
      <c r="O122" s="17">
        <f t="shared" si="9"/>
        <v>23.423423423423422</v>
      </c>
      <c r="P122" s="18">
        <f t="shared" si="10"/>
        <v>16.216216216216218</v>
      </c>
      <c r="Q122" s="17">
        <f t="shared" si="11"/>
        <v>23.873873873873876</v>
      </c>
      <c r="R122" s="14" t="s">
        <v>495</v>
      </c>
    </row>
    <row r="123" spans="1:18">
      <c r="A123" s="4">
        <v>4</v>
      </c>
      <c r="B123" s="4">
        <v>154</v>
      </c>
      <c r="C123" s="7" t="s">
        <v>389</v>
      </c>
      <c r="F123" s="6" t="s">
        <v>296</v>
      </c>
      <c r="G123" s="6" t="s">
        <v>193</v>
      </c>
      <c r="H123" s="4" t="s">
        <v>200</v>
      </c>
      <c r="I123" s="13" t="s">
        <v>201</v>
      </c>
      <c r="K123" s="17">
        <v>219</v>
      </c>
      <c r="L123" s="17">
        <v>51</v>
      </c>
      <c r="M123" s="17">
        <v>50</v>
      </c>
      <c r="N123" s="17">
        <v>36</v>
      </c>
      <c r="O123" s="17">
        <f t="shared" si="9"/>
        <v>23.287671232876711</v>
      </c>
      <c r="P123" s="18">
        <f t="shared" si="10"/>
        <v>16.43835616438356</v>
      </c>
      <c r="Q123" s="17">
        <f t="shared" si="11"/>
        <v>22.831050228310502</v>
      </c>
      <c r="R123" s="14" t="s">
        <v>495</v>
      </c>
    </row>
    <row r="124" spans="1:18">
      <c r="A124" s="4">
        <v>9</v>
      </c>
      <c r="B124" s="4">
        <v>300</v>
      </c>
      <c r="C124" s="16" t="s">
        <v>407</v>
      </c>
      <c r="D124" s="6"/>
      <c r="E124" s="6"/>
      <c r="F124" s="4" t="s">
        <v>497</v>
      </c>
      <c r="G124" s="4" t="s">
        <v>193</v>
      </c>
      <c r="H124" s="4" t="s">
        <v>194</v>
      </c>
      <c r="I124" s="8" t="s">
        <v>512</v>
      </c>
      <c r="J124" s="6" t="s">
        <v>211</v>
      </c>
      <c r="K124" s="17">
        <v>219</v>
      </c>
      <c r="L124" s="17">
        <v>51</v>
      </c>
      <c r="M124" s="17">
        <v>49</v>
      </c>
      <c r="N124" s="17">
        <v>36</v>
      </c>
      <c r="O124" s="17">
        <f t="shared" si="9"/>
        <v>23.287671232876711</v>
      </c>
      <c r="P124" s="18">
        <f t="shared" si="10"/>
        <v>16.43835616438356</v>
      </c>
      <c r="Q124" s="17">
        <f t="shared" si="11"/>
        <v>22.37442922374429</v>
      </c>
      <c r="R124" s="14" t="s">
        <v>498</v>
      </c>
    </row>
    <row r="125" spans="1:18">
      <c r="B125" s="4">
        <v>354</v>
      </c>
      <c r="C125" s="7" t="s">
        <v>460</v>
      </c>
      <c r="E125" s="4" t="s">
        <v>452</v>
      </c>
      <c r="G125" s="4" t="s">
        <v>453</v>
      </c>
      <c r="H125" s="6" t="s">
        <v>228</v>
      </c>
      <c r="K125" s="10">
        <v>197</v>
      </c>
      <c r="L125" s="10">
        <v>45.5</v>
      </c>
      <c r="M125" s="10">
        <v>44</v>
      </c>
      <c r="N125" s="10">
        <v>32.5</v>
      </c>
      <c r="O125" s="17">
        <f t="shared" si="9"/>
        <v>23.096446700507613</v>
      </c>
      <c r="P125" s="9">
        <f t="shared" si="10"/>
        <v>16.497461928934008</v>
      </c>
      <c r="Q125" s="10">
        <f t="shared" si="11"/>
        <v>22.335025380710661</v>
      </c>
      <c r="R125" s="14" t="s">
        <v>454</v>
      </c>
    </row>
    <row r="126" spans="1:18">
      <c r="A126" s="4">
        <v>4</v>
      </c>
      <c r="B126" s="4">
        <v>156</v>
      </c>
      <c r="C126" s="16" t="s">
        <v>299</v>
      </c>
      <c r="D126" s="4">
        <v>247</v>
      </c>
      <c r="F126" s="6" t="s">
        <v>296</v>
      </c>
      <c r="G126" s="6" t="s">
        <v>193</v>
      </c>
      <c r="H126" s="4" t="s">
        <v>200</v>
      </c>
      <c r="I126" s="13" t="s">
        <v>201</v>
      </c>
      <c r="J126" s="6" t="s">
        <v>224</v>
      </c>
      <c r="K126" s="17">
        <v>219.8</v>
      </c>
      <c r="L126" s="17">
        <v>47.3</v>
      </c>
      <c r="M126" s="17">
        <v>50.62</v>
      </c>
      <c r="N126" s="17">
        <v>36.409999999999997</v>
      </c>
      <c r="O126" s="17">
        <f t="shared" si="9"/>
        <v>21.519563239308461</v>
      </c>
      <c r="P126" s="18">
        <f t="shared" si="10"/>
        <v>16.565059144676976</v>
      </c>
      <c r="Q126" s="17">
        <f t="shared" si="11"/>
        <v>23.030027297543217</v>
      </c>
      <c r="R126" s="14" t="s">
        <v>495</v>
      </c>
    </row>
    <row r="127" spans="1:18">
      <c r="A127" s="4">
        <v>4</v>
      </c>
      <c r="B127" s="4">
        <v>161</v>
      </c>
      <c r="C127" s="16" t="s">
        <v>324</v>
      </c>
      <c r="D127" s="4">
        <v>271</v>
      </c>
      <c r="F127" s="6" t="s">
        <v>296</v>
      </c>
      <c r="G127" s="6" t="s">
        <v>193</v>
      </c>
      <c r="H127" s="4" t="s">
        <v>200</v>
      </c>
      <c r="I127" s="13" t="s">
        <v>201</v>
      </c>
      <c r="J127" s="6" t="s">
        <v>211</v>
      </c>
      <c r="K127" s="17">
        <v>222.2</v>
      </c>
      <c r="L127" s="17">
        <v>51.79</v>
      </c>
      <c r="M127" s="17">
        <v>51.95</v>
      </c>
      <c r="N127" s="17">
        <v>36.85</v>
      </c>
      <c r="O127" s="17">
        <f t="shared" si="9"/>
        <v>23.307830783078309</v>
      </c>
      <c r="P127" s="18">
        <f t="shared" si="10"/>
        <v>16.584158415841586</v>
      </c>
      <c r="Q127" s="17">
        <f t="shared" si="11"/>
        <v>23.379837983798382</v>
      </c>
      <c r="R127" s="14" t="s">
        <v>495</v>
      </c>
    </row>
    <row r="128" spans="1:18">
      <c r="B128" s="4">
        <v>357</v>
      </c>
      <c r="C128" s="7" t="s">
        <v>490</v>
      </c>
      <c r="E128" s="4" t="s">
        <v>488</v>
      </c>
      <c r="G128" s="4" t="s">
        <v>453</v>
      </c>
      <c r="H128" s="6" t="s">
        <v>228</v>
      </c>
      <c r="K128" s="10">
        <v>253</v>
      </c>
      <c r="L128" s="10">
        <v>59</v>
      </c>
      <c r="M128" s="10">
        <v>59</v>
      </c>
      <c r="N128" s="10">
        <v>42</v>
      </c>
      <c r="O128" s="17">
        <f t="shared" si="9"/>
        <v>23.320158102766801</v>
      </c>
      <c r="P128" s="18">
        <f t="shared" si="10"/>
        <v>16.600790513833992</v>
      </c>
      <c r="Q128" s="17">
        <f t="shared" si="11"/>
        <v>23.320158102766801</v>
      </c>
      <c r="R128" s="14" t="s">
        <v>454</v>
      </c>
    </row>
    <row r="129" spans="1:18">
      <c r="A129" s="4">
        <v>9</v>
      </c>
      <c r="B129" s="4">
        <v>302</v>
      </c>
      <c r="C129" s="16" t="s">
        <v>408</v>
      </c>
      <c r="D129" s="6"/>
      <c r="E129" s="6"/>
      <c r="F129" s="4" t="s">
        <v>497</v>
      </c>
      <c r="G129" s="4" t="s">
        <v>193</v>
      </c>
      <c r="H129" s="4" t="s">
        <v>194</v>
      </c>
      <c r="I129" s="8" t="s">
        <v>512</v>
      </c>
      <c r="J129" s="6" t="s">
        <v>224</v>
      </c>
      <c r="K129" s="17">
        <v>222</v>
      </c>
      <c r="L129" s="17">
        <v>52</v>
      </c>
      <c r="M129" s="17">
        <v>50</v>
      </c>
      <c r="N129" s="17">
        <v>37</v>
      </c>
      <c r="O129" s="17">
        <f t="shared" si="9"/>
        <v>23.423423423423422</v>
      </c>
      <c r="P129" s="18">
        <f t="shared" si="10"/>
        <v>16.666666666666664</v>
      </c>
      <c r="Q129" s="17">
        <f t="shared" si="11"/>
        <v>22.522522522522522</v>
      </c>
      <c r="R129" s="14" t="s">
        <v>498</v>
      </c>
    </row>
    <row r="130" spans="1:18">
      <c r="B130" s="4">
        <v>346</v>
      </c>
      <c r="C130" s="7" t="s">
        <v>487</v>
      </c>
      <c r="E130" s="4" t="s">
        <v>488</v>
      </c>
      <c r="G130" s="4" t="s">
        <v>453</v>
      </c>
      <c r="H130" s="6" t="s">
        <v>228</v>
      </c>
      <c r="K130" s="10">
        <v>279</v>
      </c>
      <c r="L130" s="10">
        <v>69</v>
      </c>
      <c r="M130" s="10">
        <v>68</v>
      </c>
      <c r="N130" s="10">
        <v>47</v>
      </c>
      <c r="O130" s="17">
        <f t="shared" si="9"/>
        <v>24.731182795698924</v>
      </c>
      <c r="P130" s="18">
        <f t="shared" si="10"/>
        <v>16.845878136200717</v>
      </c>
      <c r="Q130" s="17">
        <f t="shared" si="11"/>
        <v>24.372759856630825</v>
      </c>
      <c r="R130" s="14" t="s">
        <v>454</v>
      </c>
    </row>
    <row r="131" spans="1:18">
      <c r="B131" s="4">
        <v>374</v>
      </c>
      <c r="C131" s="7" t="s">
        <v>491</v>
      </c>
      <c r="E131" s="4" t="s">
        <v>488</v>
      </c>
      <c r="G131" s="4" t="s">
        <v>482</v>
      </c>
      <c r="H131" s="6" t="s">
        <v>228</v>
      </c>
      <c r="K131" s="10">
        <v>288</v>
      </c>
      <c r="L131" s="10">
        <v>71</v>
      </c>
      <c r="M131" s="10">
        <v>68</v>
      </c>
      <c r="N131" s="10">
        <v>51</v>
      </c>
      <c r="O131" s="17">
        <f t="shared" si="9"/>
        <v>24.652777777777779</v>
      </c>
      <c r="P131" s="18">
        <f t="shared" si="10"/>
        <v>17.708333333333336</v>
      </c>
      <c r="Q131" s="17">
        <f t="shared" si="11"/>
        <v>23.611111111111111</v>
      </c>
      <c r="R131" s="14" t="s">
        <v>454</v>
      </c>
    </row>
    <row r="132" spans="1:18">
      <c r="A132" s="4">
        <v>11</v>
      </c>
      <c r="B132" s="4">
        <v>338</v>
      </c>
      <c r="C132" s="7" t="s">
        <v>239</v>
      </c>
      <c r="F132" s="4" t="s">
        <v>227</v>
      </c>
      <c r="G132" s="4" t="s">
        <v>193</v>
      </c>
      <c r="H132" s="6" t="s">
        <v>228</v>
      </c>
      <c r="I132" s="8" t="s">
        <v>229</v>
      </c>
      <c r="K132" s="10">
        <v>230</v>
      </c>
      <c r="M132" s="10">
        <v>50</v>
      </c>
      <c r="Q132" s="10">
        <f t="shared" si="11"/>
        <v>21.739130434782609</v>
      </c>
      <c r="R132" s="14" t="s">
        <v>502</v>
      </c>
    </row>
    <row r="133" spans="1:18" ht="13.2" customHeight="1">
      <c r="A133" s="4">
        <v>11</v>
      </c>
      <c r="B133" s="4">
        <v>343</v>
      </c>
      <c r="C133" s="7" t="s">
        <v>226</v>
      </c>
      <c r="F133" s="4" t="s">
        <v>227</v>
      </c>
      <c r="G133" s="4" t="s">
        <v>193</v>
      </c>
      <c r="H133" s="6" t="s">
        <v>228</v>
      </c>
      <c r="I133" s="8" t="s">
        <v>229</v>
      </c>
      <c r="K133" s="10">
        <v>216</v>
      </c>
      <c r="M133" s="10">
        <v>48</v>
      </c>
      <c r="Q133" s="10">
        <f t="shared" si="11"/>
        <v>22.222222222222221</v>
      </c>
      <c r="R133" s="14" t="s">
        <v>502</v>
      </c>
    </row>
    <row r="134" spans="1:18">
      <c r="A134" s="4">
        <v>11</v>
      </c>
      <c r="B134" s="4">
        <v>320</v>
      </c>
      <c r="C134" s="7" t="s">
        <v>433</v>
      </c>
      <c r="F134" s="4" t="s">
        <v>227</v>
      </c>
      <c r="G134" s="4" t="s">
        <v>193</v>
      </c>
      <c r="H134" s="6" t="s">
        <v>228</v>
      </c>
      <c r="I134" s="8" t="s">
        <v>229</v>
      </c>
      <c r="K134" s="10">
        <v>256</v>
      </c>
      <c r="M134" s="10">
        <v>47</v>
      </c>
      <c r="Q134" s="10">
        <f t="shared" si="11"/>
        <v>18.359375</v>
      </c>
      <c r="R134" s="14" t="s">
        <v>502</v>
      </c>
    </row>
    <row r="135" spans="1:18">
      <c r="A135" s="4">
        <v>11</v>
      </c>
      <c r="B135" s="4">
        <v>324</v>
      </c>
      <c r="C135" s="7" t="s">
        <v>242</v>
      </c>
      <c r="F135" s="4" t="s">
        <v>227</v>
      </c>
      <c r="G135" s="4" t="s">
        <v>193</v>
      </c>
      <c r="H135" s="6" t="s">
        <v>228</v>
      </c>
      <c r="I135" s="8" t="s">
        <v>229</v>
      </c>
      <c r="K135" s="10">
        <v>237</v>
      </c>
      <c r="M135" s="10">
        <v>57</v>
      </c>
      <c r="Q135" s="10">
        <f t="shared" si="11"/>
        <v>24.050632911392405</v>
      </c>
      <c r="R135" s="14" t="s">
        <v>502</v>
      </c>
    </row>
    <row r="136" spans="1:18">
      <c r="A136" s="4">
        <v>11</v>
      </c>
      <c r="B136" s="4">
        <v>330</v>
      </c>
      <c r="C136" s="7" t="s">
        <v>241</v>
      </c>
      <c r="F136" s="4" t="s">
        <v>227</v>
      </c>
      <c r="G136" s="4" t="s">
        <v>193</v>
      </c>
      <c r="H136" s="6" t="s">
        <v>228</v>
      </c>
      <c r="I136" s="8" t="s">
        <v>229</v>
      </c>
      <c r="K136" s="10">
        <v>238</v>
      </c>
      <c r="M136" s="10">
        <v>52</v>
      </c>
      <c r="Q136" s="10">
        <f t="shared" si="11"/>
        <v>21.84873949579832</v>
      </c>
      <c r="R136" s="14" t="s">
        <v>502</v>
      </c>
    </row>
    <row r="137" spans="1:18">
      <c r="A137" s="4">
        <v>11</v>
      </c>
      <c r="B137" s="4">
        <v>333</v>
      </c>
      <c r="C137" s="7" t="s">
        <v>434</v>
      </c>
      <c r="F137" s="4" t="s">
        <v>227</v>
      </c>
      <c r="G137" s="4" t="s">
        <v>193</v>
      </c>
      <c r="H137" s="6" t="s">
        <v>228</v>
      </c>
      <c r="I137" s="8" t="s">
        <v>229</v>
      </c>
      <c r="K137" s="10">
        <v>246</v>
      </c>
      <c r="M137" s="10">
        <v>52</v>
      </c>
      <c r="Q137" s="10">
        <f t="shared" si="11"/>
        <v>21.138211382113823</v>
      </c>
      <c r="R137" s="14" t="s">
        <v>502</v>
      </c>
    </row>
  </sheetData>
  <autoFilter ref="A1:S137" xr:uid="{AE63B7E5-B34C-48E6-BA90-5B2276757CCE}">
    <sortState xmlns:xlrd2="http://schemas.microsoft.com/office/spreadsheetml/2017/richdata2" ref="A2:S137">
      <sortCondition ref="P1:P137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Explanation of measurements</vt:lpstr>
      <vt:lpstr>Brno - Measurements</vt:lpstr>
      <vt:lpstr>Withers Height</vt:lpstr>
      <vt:lpstr>Metatarsals</vt:lpstr>
      <vt:lpstr>Metacarpals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Michal Smíšek</cp:lastModifiedBy>
  <cp:revision/>
  <dcterms:created xsi:type="dcterms:W3CDTF">2015-06-05T18:19:34Z</dcterms:created>
  <dcterms:modified xsi:type="dcterms:W3CDTF">2025-05-07T10:04:24Z</dcterms:modified>
  <cp:category/>
  <cp:contentStatus/>
</cp:coreProperties>
</file>