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xr:revisionPtr revIDLastSave="0" documentId="8_{C009381E-98CA-4849-A4DA-9C3358E72BB9}" xr6:coauthVersionLast="47" xr6:coauthVersionMax="47" xr10:uidLastSave="{00000000-0000-0000-0000-000000000000}"/>
  <bookViews>
    <workbookView xWindow="-120" yWindow="-120" windowWidth="29040" windowHeight="15720" xr2:uid="{E0F46CF0-B368-0A4A-A5EE-733E6830095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" i="2"/>
</calcChain>
</file>

<file path=xl/sharedStrings.xml><?xml version="1.0" encoding="utf-8"?>
<sst xmlns="http://schemas.openxmlformats.org/spreadsheetml/2006/main" count="2104" uniqueCount="629">
  <si>
    <t>cowrie-shell shaped</t>
  </si>
  <si>
    <t>object (clay)</t>
  </si>
  <si>
    <t>Kantō</t>
  </si>
  <si>
    <t>Final Jōmon</t>
  </si>
  <si>
    <t>Nagano</t>
  </si>
  <si>
    <t>Chūbu</t>
  </si>
  <si>
    <t>Hokkaidō</t>
  </si>
  <si>
    <t>Hakodate</t>
  </si>
  <si>
    <t>Aomori</t>
  </si>
  <si>
    <t>Tōhoku</t>
  </si>
  <si>
    <t>Late Jōmon</t>
  </si>
  <si>
    <t>Iwate</t>
  </si>
  <si>
    <t xml:space="preserve"> </t>
  </si>
  <si>
    <t>Chiba</t>
  </si>
  <si>
    <t>"abalone shell-shaped"</t>
  </si>
  <si>
    <t>https://www.city.sakura.lg.jp/material/files/group/61/Sakura_Joumonten.pdf</t>
  </si>
  <si>
    <t>Sakura</t>
  </si>
  <si>
    <t>Toyama</t>
  </si>
  <si>
    <t>Hokuriku</t>
  </si>
  <si>
    <t>5.5cmx4.0cmx3.1cm</t>
  </si>
  <si>
    <t>https://www.city.toyama.toyama.jp/etc/maibun/center/topics/hanakiri/hanakiri.htm</t>
  </si>
  <si>
    <t>(not mentioned in this source)</t>
  </si>
  <si>
    <t>Middle Jōmon (Middle phase)</t>
  </si>
  <si>
    <t>http://bunkazai-nagano.jp/modules/dbsearch/page0192.html</t>
  </si>
  <si>
    <t>Middle Jōmon　(final phase)</t>
  </si>
  <si>
    <t>https://adeac.jp/nagano-city/texthtml/d100020/ct00000002/ht000540</t>
  </si>
  <si>
    <t>Karumai-chō</t>
  </si>
  <si>
    <t>https://sitereports.nabunken.go.jp/1465</t>
  </si>
  <si>
    <t>Final Jōmon (early phase)</t>
  </si>
  <si>
    <t>6.5x (6.2) cm</t>
  </si>
  <si>
    <t>(6.0)x(4.4)x(2.2)cm</t>
  </si>
  <si>
    <t>6.4 x 6.2x 2.2 cm</t>
  </si>
  <si>
    <t>6.8 x 6.8 x  2.6 cm</t>
  </si>
  <si>
    <t>6.7 x 6.7cm</t>
  </si>
  <si>
    <t>(6.4)x (5.0) x (1.9)cm</t>
  </si>
  <si>
    <t>6.9 x 6.7 x 2.4 cm</t>
  </si>
  <si>
    <t>(2.0) x (4.7)x (1.9) cm</t>
  </si>
  <si>
    <t>https://sitereports.nabunken.go.jp/en/1465</t>
  </si>
  <si>
    <t>cut-off top of the cone snail shell</t>
  </si>
  <si>
    <t>5.1 x 5.1 x 1.6 cm</t>
  </si>
  <si>
    <t xml:space="preserve">Final Jōmon </t>
  </si>
  <si>
    <t>(3.8) x 4.5 x1.5 cm</t>
  </si>
  <si>
    <t>5.1 x 5.0 x 1.1 cm</t>
  </si>
  <si>
    <t>3.9 x 3.0 x 0.9 cm</t>
  </si>
  <si>
    <t>Hakodate Municipal Museum. https://hakohaku-archives.c.fun.ac.jp/records/401355</t>
  </si>
  <si>
    <t>diameter c. 7.6 cm</t>
  </si>
  <si>
    <t>Sapporo</t>
  </si>
  <si>
    <t>https://kitano-jomon.jp/ruins/okadama/</t>
  </si>
  <si>
    <t>https://sketchfab.com/3d-models/43d-bbf8cee218b04e98bfb1ea05b60bc6dd</t>
  </si>
  <si>
    <t>Yōchi-town</t>
  </si>
  <si>
    <t>Cemetery</t>
  </si>
  <si>
    <t>Report mention p. 111; drawings p. 112</t>
  </si>
  <si>
    <t>https://sitereports.nabunken.go.jp/en/130425</t>
  </si>
  <si>
    <t>Hachinohe</t>
  </si>
  <si>
    <t>(5.4) x 5.1 x 1.1 cm</t>
  </si>
  <si>
    <t>6.1 x 5.8 x 1.1 cm</t>
  </si>
  <si>
    <t>6.2 x 5.8 x 2.0 cm</t>
  </si>
  <si>
    <t>6.2 x 5.8 x 1.8 cm</t>
  </si>
  <si>
    <t>6.1 x 5.9 x 1.9 cm</t>
  </si>
  <si>
    <t>6.0 x 5.7 x 2.0 cm</t>
  </si>
  <si>
    <t>6.0 x 5.8 x 1.8 cm</t>
  </si>
  <si>
    <t>6.2 x (6.1) x 2.5 cm</t>
  </si>
  <si>
    <t>7.0 x 6.6 x 2.3 cm</t>
  </si>
  <si>
    <t>7.2 x 7.2 x 2.6 cm</t>
  </si>
  <si>
    <t>7.0 x 6.6 x 2.1 cm</t>
  </si>
  <si>
    <t>Ichinohe</t>
  </si>
  <si>
    <t>6.5 x 6.3 x 2.4 cm</t>
  </si>
  <si>
    <t>6.5 x 6.2 x 2.4 cm</t>
  </si>
  <si>
    <t>6.4 x 6.4 x 2.6 cm</t>
  </si>
  <si>
    <t>Kosaka-chō</t>
  </si>
  <si>
    <t>4.1 x 4.0 x 0.7 cm</t>
  </si>
  <si>
    <t>Final Jōmon ?</t>
  </si>
  <si>
    <t xml:space="preserve">Isedotai </t>
  </si>
  <si>
    <t>Kita-Akita</t>
  </si>
  <si>
    <t>Only 1 recovered at Miyata site (no. 4 in Inano 1982's list). Made of clay; left-turning swirl, slightly crudely made; hole in centre</t>
  </si>
  <si>
    <t>12.3x 10.0 x 4.3 cm</t>
  </si>
  <si>
    <t>https://www.city.toyama.toyama.jp/etc/maibun/kitadai/j_kouza/kouza-13.html</t>
  </si>
  <si>
    <t xml:space="preserve">https://www.archives.city.sakura.lg.jp/ja/Content/Detail/B-BKJ-29 </t>
  </si>
  <si>
    <t>17 x 17 x  5.9 cm</t>
  </si>
  <si>
    <t>Sakura Municipal Board of Education 2020 Jomon exhibition of all Sakura (information pamphlet) p. 5 fig 36</t>
  </si>
  <si>
    <t>Late Jōmon?</t>
  </si>
  <si>
    <t>Settlement (large-scale</t>
  </si>
  <si>
    <t>https://www.archives.city.sakura.lg.jp/ja/Content/Detail/B-BKJ-31</t>
  </si>
  <si>
    <t>4.6 x 2.3 cm</t>
  </si>
  <si>
    <t xml:space="preserve">at least 3 items; size n.d. </t>
  </si>
  <si>
    <t>crude representation of entire shell</t>
  </si>
  <si>
    <t>Early-Middle Jōmon</t>
  </si>
  <si>
    <t>5.9cm x</t>
  </si>
  <si>
    <t>Sannai-Maruyama site Jōmon Digital Archive (Sanmaru Search): https://sannaimaruyama.pref.aomori.jp/sanmaru_search/detail/?c=15678</t>
  </si>
  <si>
    <t>Aomori Kenritsu Kyōdokan (news website with photograph reference): https://kyodokan.exblog.jp/30362878/</t>
  </si>
  <si>
    <t xml:space="preserve">(3.8) x 3.6 x 2.6cm </t>
  </si>
  <si>
    <t>Fukushima</t>
  </si>
  <si>
    <t>Miyagi</t>
  </si>
  <si>
    <t>Oozaki</t>
  </si>
  <si>
    <t>6.8 x 6.2 x 2.0cm</t>
  </si>
  <si>
    <t xml:space="preserve">4.8 x 4.5 x 1.3 cm </t>
  </si>
  <si>
    <t xml:space="preserve">Zaō </t>
  </si>
  <si>
    <t>Õhasama</t>
  </si>
  <si>
    <t>Gifu</t>
  </si>
  <si>
    <t>Middle-Late Jōmon</t>
  </si>
  <si>
    <t>Hanamaki</t>
  </si>
  <si>
    <t>4.2 x 3.6 cm</t>
  </si>
  <si>
    <t>Takayama</t>
  </si>
  <si>
    <t>Gifu prefecture Cultural Properties Preservation Centre: https://www.pref.gifu.lg.jp/page/2560.html.  Or: Gifu prefecture Cultural Properties Preservation Centre Pamphlet 2001 p. 5 https://www.pref.gifu.lg.jp/uploaded/attachment/93294.pdf</t>
  </si>
  <si>
    <t>https://www.ao-maibun.jp/rediscover_jomon/season1/s1_card_179.html</t>
  </si>
  <si>
    <t>Hiranai</t>
  </si>
  <si>
    <t>Settlement?</t>
  </si>
  <si>
    <t>7.5 x 4.3 cm</t>
  </si>
  <si>
    <t>Iwate: Heritage for the Future: The Story of Archaeological Sites: From the Paleolithic to the Kofun Period (2000): p. 67.</t>
  </si>
  <si>
    <t>Niigata</t>
  </si>
  <si>
    <t>Chitose</t>
  </si>
  <si>
    <t>Hitachinaka Maibun p. 14 https://hitachinaka-maibun.jp/wp-content/uploads/2021/11/埋文だより30.pdf；https://www.iwafune.ne.jp/~joumon/culturalproperty.html</t>
  </si>
  <si>
    <t>Late Jōmon (late phase)</t>
  </si>
  <si>
    <t>6.8 x 4.4 x 8.0cm</t>
  </si>
  <si>
    <t>https://www.iwafune.ne.jp/~joumon/culturalproperty.html</t>
  </si>
  <si>
    <t>Murakami</t>
  </si>
  <si>
    <t>https://www.korekawa-jomon.jp/wp-content/uploads/2018/06/H30specialexhibitionleaflet1.pdf</t>
  </si>
  <si>
    <t>Bōshūbora (Charonia lampas sauliae) Triton's Trumpet</t>
  </si>
  <si>
    <t>Kazuno</t>
  </si>
  <si>
    <t>Unique_ID</t>
  </si>
  <si>
    <t>Depiction_type</t>
  </si>
  <si>
    <t>Image</t>
  </si>
  <si>
    <t>Media_description</t>
  </si>
  <si>
    <t>Representation_technique</t>
  </si>
  <si>
    <t>Functional_context</t>
  </si>
  <si>
    <t>Dimensions _of_the_illustration_or_the_object</t>
  </si>
  <si>
    <t>Site</t>
  </si>
  <si>
    <t>Site_type</t>
  </si>
  <si>
    <t>Town/City</t>
  </si>
  <si>
    <t>Prefecture</t>
  </si>
  <si>
    <t>Region</t>
  </si>
  <si>
    <t>Latitude</t>
  </si>
  <si>
    <t>Longitude</t>
  </si>
  <si>
    <t>Image_source</t>
  </si>
  <si>
    <t>Note</t>
  </si>
  <si>
    <t>ID001</t>
  </si>
  <si>
    <t>AA</t>
  </si>
  <si>
    <t>Fish</t>
  </si>
  <si>
    <t>Bowl
(clay)</t>
  </si>
  <si>
    <t>In relief</t>
  </si>
  <si>
    <t xml:space="preserve">Bowl dimensions:
Height:14.5 cm 
External diameter: 44.0 cm </t>
  </si>
  <si>
    <t>Middle Jōmon</t>
  </si>
  <si>
    <t>Onna-Okihara</t>
  </si>
  <si>
    <t>Atsugi</t>
  </si>
  <si>
    <t xml:space="preserve">Kanagawa </t>
  </si>
  <si>
    <t>ID002</t>
  </si>
  <si>
    <t>Engraved</t>
  </si>
  <si>
    <t>Unknown</t>
  </si>
  <si>
    <t>Length: 10 cm 
Width (including the fins): 5.7 cm</t>
  </si>
  <si>
    <t>Yama-no-kami</t>
  </si>
  <si>
    <t>Iiyama</t>
  </si>
  <si>
    <t>4th Takusakawajiri Site Excavation Survey Report (1986)</t>
  </si>
  <si>
    <t>ID003</t>
  </si>
  <si>
    <t>Fugoppe Cave</t>
  </si>
  <si>
    <t>Yochi</t>
  </si>
  <si>
    <t>ID004</t>
  </si>
  <si>
    <t>Ritual</t>
  </si>
  <si>
    <t xml:space="preserve">Lenght: 6.3 cm
Width:  3.9 cm
Height: 2.9 cm
</t>
  </si>
  <si>
    <t>Kikyō-2</t>
  </si>
  <si>
    <t>Settlement</t>
  </si>
  <si>
    <t>41.8302
[not precise]</t>
  </si>
  <si>
    <t>140.73422
[not precise]</t>
  </si>
  <si>
    <t>ID005</t>
  </si>
  <si>
    <t>ID006</t>
  </si>
  <si>
    <t xml:space="preserve">Lenght: 6 cm
</t>
  </si>
  <si>
    <t>Object 
(clay)</t>
  </si>
  <si>
    <t>Period</t>
  </si>
  <si>
    <t>42.88554</t>
  </si>
  <si>
    <t>141.71615</t>
  </si>
  <si>
    <t>Oobject
 (clay) 
[with red pigment?]</t>
  </si>
  <si>
    <t>2 objects 
(clay)</t>
  </si>
  <si>
    <t xml:space="preserve">
n.a. (2 Items: Sato 2022)</t>
  </si>
  <si>
    <t xml:space="preserve">Object 
(clay)
</t>
  </si>
  <si>
    <t>ID012</t>
  </si>
  <si>
    <t>Whale</t>
  </si>
  <si>
    <t>Whale effigy spoon handle 
(bone)</t>
  </si>
  <si>
    <t>Carved</t>
  </si>
  <si>
    <t>Ritual 
(communal meals)</t>
  </si>
  <si>
    <t xml:space="preserve">Object lenght: 13cm </t>
  </si>
  <si>
    <t>Epi-Jōmon</t>
  </si>
  <si>
    <t>Esan shell mound</t>
  </si>
  <si>
    <t>Esan</t>
  </si>
  <si>
    <t>ID013</t>
  </si>
  <si>
    <t xml:space="preserve">Object lenght: 14cm </t>
  </si>
  <si>
    <t>ID014</t>
  </si>
  <si>
    <t>Object lenght: 9cm</t>
  </si>
  <si>
    <t>Usu-Moshiri</t>
  </si>
  <si>
    <t>Date</t>
  </si>
  <si>
    <t>ID015</t>
  </si>
  <si>
    <t xml:space="preserve">Object lenght: 8 cm </t>
  </si>
  <si>
    <t>ID016</t>
  </si>
  <si>
    <t>ID017</t>
  </si>
  <si>
    <t xml:space="preserve">Object lenght: 12 cm </t>
  </si>
  <si>
    <t>ID018</t>
  </si>
  <si>
    <t>Shark</t>
  </si>
  <si>
    <t>Pot
(clay)</t>
  </si>
  <si>
    <t xml:space="preserve">Lenght: 15 cm
Width (including the fins): 5 cm </t>
  </si>
  <si>
    <t>Middle Yayoi</t>
  </si>
  <si>
    <t>Shiroedakōjin</t>
  </si>
  <si>
    <t xml:space="preserve">Shimane </t>
  </si>
  <si>
    <t>Chūgoku</t>
  </si>
  <si>
    <t>ID019</t>
  </si>
  <si>
    <t>ID020</t>
  </si>
  <si>
    <t>Yayoi</t>
  </si>
  <si>
    <t>Haru no Tsuji</t>
  </si>
  <si>
    <t>Iki Island</t>
  </si>
  <si>
    <t xml:space="preserve">Nagasaki </t>
  </si>
  <si>
    <t>Kyūshū</t>
  </si>
  <si>
    <t>ID021</t>
  </si>
  <si>
    <t>Sword
(bronze)</t>
  </si>
  <si>
    <t xml:space="preserve">
Sword total lenght: 42 cm</t>
  </si>
  <si>
    <t xml:space="preserve"> [unknown]</t>
  </si>
  <si>
    <t>[unknown]</t>
  </si>
  <si>
    <t>On the Engraved Shark Drawings Discovered on a Bronze Sword in the Collection of the Tottori Prefectural Museum - National Institutes for Cultural Heritage, Nara National Research Institute for Cultural Properties  
February 9–10 (2016)</t>
  </si>
  <si>
    <t>ID022</t>
  </si>
  <si>
    <t>Wooden board
(part of a box)</t>
  </si>
  <si>
    <t xml:space="preserve">Box dimensions
Lenght: 54 cm 
Width: 13 cm 
 Height: 9 cm </t>
  </si>
  <si>
    <t>Late Yayoi</t>
  </si>
  <si>
    <t xml:space="preserve">Hakaza </t>
  </si>
  <si>
    <t xml:space="preserve">Toyooka </t>
  </si>
  <si>
    <t xml:space="preserve">Hyōgo </t>
  </si>
  <si>
    <t>Kinki</t>
  </si>
  <si>
    <t>ID023</t>
  </si>
  <si>
    <t xml:space="preserve">Shark
</t>
  </si>
  <si>
    <t>Wooden board
part of a koto (musical instrument)</t>
  </si>
  <si>
    <t xml:space="preserve">Shark dimensions:
Lenght: 15 cm  
Width (including the fins): 5 cm
Board dimensions: 
Lenght: 29 cm
Height: 10 cm </t>
  </si>
  <si>
    <t>Aoya Kamijichi</t>
  </si>
  <si>
    <t>Tottori</t>
  </si>
  <si>
    <t xml:space="preserve">Tottori </t>
  </si>
  <si>
    <t>Chūgoku
(San'in)</t>
  </si>
  <si>
    <t>Tottori Prefectural Foundation for Cultural Heritage, Aoya Kamijichi Site Report (2002)</t>
  </si>
  <si>
    <t>ID024</t>
  </si>
  <si>
    <t>Board dimensions: 
Lenght: 30 cm
Height: 10 cm</t>
  </si>
  <si>
    <t>ID025</t>
  </si>
  <si>
    <t>ID026</t>
  </si>
  <si>
    <t xml:space="preserve">Shark </t>
  </si>
  <si>
    <t>ID027</t>
  </si>
  <si>
    <t>Wooden board</t>
  </si>
  <si>
    <t>ID028</t>
  </si>
  <si>
    <t>Board dimensions: 
Lenght: 30 cm
Height: 13 cm</t>
  </si>
  <si>
    <t>ID029</t>
  </si>
  <si>
    <t>Stone slab, 
fragmented</t>
  </si>
  <si>
    <t>Fragmnet dimensions:
Lenght: 12 cm
Height: 7.7 cm</t>
  </si>
  <si>
    <t>ID030</t>
  </si>
  <si>
    <t>Chabatake Rokutanda</t>
  </si>
  <si>
    <t>Daisen</t>
  </si>
  <si>
    <t>ID031</t>
  </si>
  <si>
    <t>Lenght: 8 cm 
Width (including the fins): 5 cm</t>
  </si>
  <si>
    <t>ID032</t>
  </si>
  <si>
    <t xml:space="preserve"> Whale dimensions:
Lenght: 8 cm 
Width: 1.3 cm  
Pot dimensions:
Hight: 60 cm
Width: 40.4 cm </t>
  </si>
  <si>
    <t>Itoshima</t>
  </si>
  <si>
    <t>Fukuoka</t>
  </si>
  <si>
    <t>Masanori Hirakawa, Whale illustration found on ancient earthenware in southwest Japan- The Mainichi  (2023)
https://mainichi.jp/english/articles/20230426/p2a/00m/0na/020000c</t>
  </si>
  <si>
    <t>ID033</t>
  </si>
  <si>
    <t xml:space="preserve">Lenght: 11.7 cm
Width: 8.8 cm </t>
  </si>
  <si>
    <t xml:space="preserve">Tawaramoto </t>
  </si>
  <si>
    <t>Tawaramoto</t>
  </si>
  <si>
    <t>Nara</t>
  </si>
  <si>
    <t>Tawaramoto Town: Karako/Kagi Comprehensive Website
https://www.town.tawaramoto.nara.jp/karako_kagi/museum/search/2/yayoinokaigatokigo/kaiga/sakana/7488.html</t>
  </si>
  <si>
    <t>ID034</t>
  </si>
  <si>
    <t xml:space="preserve">Lenght: 5 cm
Width: 4.5 cm </t>
  </si>
  <si>
    <t>Ruins of Hanakuma Castle</t>
  </si>
  <si>
    <t xml:space="preserve">Kobe </t>
  </si>
  <si>
    <t>Kobe City Official Website
https://www.city.kobe.lg.jp/culture/culture/institution/center/relics/art/details/85.html</t>
  </si>
  <si>
    <t>ID035</t>
  </si>
  <si>
    <t>Aoki</t>
  </si>
  <si>
    <t>Yonago</t>
  </si>
  <si>
    <t>Wikimedia Commons</t>
  </si>
  <si>
    <t>ID036</t>
  </si>
  <si>
    <t xml:space="preserve">Fish </t>
  </si>
  <si>
    <t xml:space="preserve">Large fish: 
Lenght: 9.8 cm
Width (including the fins): 2.6 cm 
Small fish: 
Lenght: 4.4 cm
Width (including the fins): 2.6 cm </t>
  </si>
  <si>
    <t>Chabatayamamichi</t>
  </si>
  <si>
    <t>Nawa</t>
  </si>
  <si>
    <t>ID037</t>
  </si>
  <si>
    <t xml:space="preserve">Lenght: 3.5 cm
Width (including the fins): 2.2 cm </t>
  </si>
  <si>
    <t>ID038</t>
  </si>
  <si>
    <t xml:space="preserve">Fish
</t>
  </si>
  <si>
    <t>Box dimensions:
Lenght: 54 cm
Width: 13 cm
Height: 9 cm</t>
  </si>
  <si>
    <t xml:space="preserve">Late Yayoi </t>
  </si>
  <si>
    <t>Hyōgo</t>
  </si>
  <si>
    <t>Hyogo Prefectural Museum of Archaeology
(https://www.hyogo-koukohaku.jp/)</t>
  </si>
  <si>
    <t>Hakaza Site - Hyōgo Prefectural Cultural Property Investigation Report No. 197 (2000)</t>
  </si>
  <si>
    <t>ID039</t>
  </si>
  <si>
    <t>ID040</t>
  </si>
  <si>
    <t xml:space="preserve">Piece dimensions:
Lenght: 16.3 cm
Width: 8 cm </t>
  </si>
  <si>
    <t>Middle Yayoi
(uncertain)</t>
  </si>
  <si>
    <t>Kadohashi</t>
  </si>
  <si>
    <t>ID041</t>
  </si>
  <si>
    <t>Whale or dolphin</t>
  </si>
  <si>
    <t>Matawakka Shell Mound</t>
  </si>
  <si>
    <t>Rishiri</t>
  </si>
  <si>
    <t>ID043</t>
  </si>
  <si>
    <t>Whales</t>
  </si>
  <si>
    <t>Bone
(reindeer antlers)</t>
  </si>
  <si>
    <t>ID044</t>
  </si>
  <si>
    <t>ID047</t>
  </si>
  <si>
    <t>Tooth
(walrus tusk)</t>
  </si>
  <si>
    <t xml:space="preserve">Lenght: 11 cm </t>
  </si>
  <si>
    <t>Kawanishi</t>
  </si>
  <si>
    <t>Obihiro</t>
  </si>
  <si>
    <t>ID049</t>
  </si>
  <si>
    <t>Kafukai A</t>
  </si>
  <si>
    <t>Rebun</t>
  </si>
  <si>
    <t>ID050</t>
  </si>
  <si>
    <t>Bentenjima Shell Mound</t>
  </si>
  <si>
    <t>Nemuro</t>
  </si>
  <si>
    <t>ID051</t>
  </si>
  <si>
    <t>Tosamuporo River</t>
  </si>
  <si>
    <t>ID052</t>
  </si>
  <si>
    <t>Sword
(iron)</t>
  </si>
  <si>
    <t>Ritual/
Funerary</t>
  </si>
  <si>
    <t>Sword dimensions:
Current length: 90.9 cm
Current blade length: 85.3 cm
Maximum width (at the tang base): 4.0 cm
Maximum thickness (at the spine): 1.0 cm
Maximum thickness of the tang: 0.8 cm</t>
  </si>
  <si>
    <t>Eta Funayama</t>
  </si>
  <si>
    <t>Tomb mound</t>
  </si>
  <si>
    <t>Nagomi</t>
  </si>
  <si>
    <t>Kumamoto</t>
  </si>
  <si>
    <t>https://colbase.nich.go.jp/</t>
  </si>
  <si>
    <t>ID053</t>
  </si>
  <si>
    <t>Fish
(Salmon or mullet)</t>
  </si>
  <si>
    <t>Haniwa</t>
  </si>
  <si>
    <t>Fish-shaped haniwa</t>
  </si>
  <si>
    <t>Height: 29.5 cm</t>
  </si>
  <si>
    <t xml:space="preserve">Late Kofun
</t>
  </si>
  <si>
    <t>Shiramasu</t>
  </si>
  <si>
    <t>Shibayama</t>
  </si>
  <si>
    <t>Author's Picture from Tokyo National Museum</t>
  </si>
  <si>
    <t>Kikuchi (2024)</t>
  </si>
  <si>
    <t>ID054</t>
  </si>
  <si>
    <t>Tumulus No. 1 at Shofuku-ji, Minami-Hatori</t>
  </si>
  <si>
    <t>Narita</t>
  </si>
  <si>
    <t>https://nippon.zaidan.info/</t>
  </si>
  <si>
    <t>ID055</t>
  </si>
  <si>
    <t>Decorated tomb</t>
  </si>
  <si>
    <t>Painted</t>
  </si>
  <si>
    <t>Funerary</t>
  </si>
  <si>
    <t>Lenght: 18.7 cm</t>
  </si>
  <si>
    <t>Hinooka</t>
  </si>
  <si>
    <t>Ukiha</t>
  </si>
  <si>
    <t>ID056</t>
  </si>
  <si>
    <t>Lenght: 16.5 cm</t>
  </si>
  <si>
    <t>Kajiyama</t>
  </si>
  <si>
    <t>Kokufucho Okamasu</t>
  </si>
  <si>
    <t>ID057</t>
  </si>
  <si>
    <t>Sorayama</t>
  </si>
  <si>
    <t>Hirooka</t>
  </si>
  <si>
    <t>ID058</t>
  </si>
  <si>
    <t>ID059</t>
  </si>
  <si>
    <t>Anagahayama</t>
  </si>
  <si>
    <t>Kōge</t>
  </si>
  <si>
    <t>ID060</t>
  </si>
  <si>
    <t>Fish
(Mullet or bonito)</t>
  </si>
  <si>
    <t>Sotodaya</t>
  </si>
  <si>
    <t>[not found]</t>
  </si>
  <si>
    <t>ID061</t>
  </si>
  <si>
    <t xml:space="preserve">Lenght: 110 cm in length 
Width (including the fins): 50 cm </t>
  </si>
  <si>
    <t>Sagiyama</t>
  </si>
  <si>
    <t>Kokufucho Mitani</t>
  </si>
  <si>
    <t>ID062</t>
  </si>
  <si>
    <t>F</t>
  </si>
  <si>
    <t>ID063</t>
  </si>
  <si>
    <t>ID064</t>
  </si>
  <si>
    <t>ID065</t>
  </si>
  <si>
    <t xml:space="preserve">Lenght: 3.5 cm
Width (including the fins): 1.5 cm </t>
  </si>
  <si>
    <t>Shimizukaze</t>
  </si>
  <si>
    <t>ID066</t>
  </si>
  <si>
    <t>Dōtaku</t>
  </si>
  <si>
    <t>Sakuragaoka</t>
  </si>
  <si>
    <t>ID067</t>
  </si>
  <si>
    <t>ID068</t>
  </si>
  <si>
    <t>ID069</t>
  </si>
  <si>
    <t>Bell dimensions:
Total Height: 42.7 cm
Body Height: 32.7 cm
Lower Rim Diameter: 21.9 cm / 17.6 cm
Weight: 3,294 g</t>
  </si>
  <si>
    <t>[not reported]</t>
  </si>
  <si>
    <t>Kagawa</t>
  </si>
  <si>
    <t>Shikoku</t>
  </si>
  <si>
    <t>ID070</t>
  </si>
  <si>
    <t>Height: 63.6 cm</t>
  </si>
  <si>
    <t>Hotoda Hachimanzuka</t>
  </si>
  <si>
    <t>Takasaki</t>
  </si>
  <si>
    <t>Gunma</t>
  </si>
  <si>
    <t>ID071</t>
  </si>
  <si>
    <t>Oniyakubo</t>
  </si>
  <si>
    <t>ID072</t>
  </si>
  <si>
    <t>Nagata Onizuka</t>
  </si>
  <si>
    <t>Isahaya</t>
  </si>
  <si>
    <t>ID073</t>
  </si>
  <si>
    <t>Ishinukikoshō</t>
  </si>
  <si>
    <t>Tamana</t>
  </si>
  <si>
    <t>Gastropod 
(conch shell)</t>
  </si>
  <si>
    <t xml:space="preserve">Kiusu 4 </t>
  </si>
  <si>
    <t>Gastropod 
(abalone clam)</t>
  </si>
  <si>
    <t xml:space="preserve">Miyauchi-Idosaku </t>
  </si>
  <si>
    <t xml:space="preserve"> Settlement (large-scale)</t>
  </si>
  <si>
    <t xml:space="preserve">Yoshimidai </t>
  </si>
  <si>
    <t xml:space="preserve">Miyauchi idosaku </t>
  </si>
  <si>
    <t>Gastropod 
(cowrie shell)</t>
  </si>
  <si>
    <t>Kitadai</t>
  </si>
  <si>
    <t xml:space="preserve">Hanakiri </t>
  </si>
  <si>
    <t>Asahimachi</t>
  </si>
  <si>
    <t xml:space="preserve"> Settlement</t>
  </si>
  <si>
    <t xml:space="preserve">Iwagaito </t>
  </si>
  <si>
    <t xml:space="preserve">Tateishi </t>
  </si>
  <si>
    <t>(photo from instagram)</t>
  </si>
  <si>
    <t>Gastropod 
(cone snail shell)</t>
  </si>
  <si>
    <t xml:space="preserve">Sannai-Maruyama </t>
  </si>
  <si>
    <t xml:space="preserve">Hinohama </t>
  </si>
  <si>
    <t xml:space="preserve">Menasawa </t>
  </si>
  <si>
    <t xml:space="preserve">Okadama Jōmon </t>
  </si>
  <si>
    <t>Ritual site?</t>
  </si>
  <si>
    <t xml:space="preserve">Ookawa </t>
  </si>
  <si>
    <t xml:space="preserve">Tsukinoki </t>
  </si>
  <si>
    <t xml:space="preserve">Miyata </t>
  </si>
  <si>
    <t xml:space="preserve">Korekawa-Nakai </t>
  </si>
  <si>
    <t xml:space="preserve">Makumaedai </t>
  </si>
  <si>
    <t xml:space="preserve">Nagakura Ichi </t>
  </si>
  <si>
    <t xml:space="preserve">Kajisawa </t>
  </si>
  <si>
    <t xml:space="preserve">Kitakomatsu </t>
  </si>
  <si>
    <t xml:space="preserve">Uchinotai   </t>
  </si>
  <si>
    <t xml:space="preserve">Ōyu  </t>
  </si>
  <si>
    <t>Object 
(clay) (&gt;2)</t>
  </si>
  <si>
    <t>Akita</t>
  </si>
  <si>
    <t>Dokidahigashi</t>
  </si>
  <si>
    <t>Dolphin</t>
  </si>
  <si>
    <t>Shimonaka</t>
  </si>
  <si>
    <t>Miyazaki</t>
  </si>
  <si>
    <t>NA</t>
  </si>
  <si>
    <t>On the Engraved Shark Drawings Discovered on a Bronze Sword in the Collection of the Tottori Prefectural Museum - National Institutes for Cultural Heritage, Nara National Research Institute for Cultural Properties  February 9–10 (2016);
Hakaza Site - Hyōgo Prefectural Cultural Property Investigation Report No. 197 (2000)</t>
  </si>
  <si>
    <t>On the Engraved Shark Drawings Discovered on a Bronze Sword in the Collection of the Tottori Prefectural Museum - National Institutes for Cultural Heritage, Nara National Research Institute for Cultural Properties  February 9–10 (2016)</t>
  </si>
  <si>
    <t>https://www.ao-maibun.jp/book/pdf/kiyou_21.pdf XXXX</t>
  </si>
  <si>
    <t xml:space="preserve">3-D modelling by Araki Minoru, Special Exhibition "Excavated Japanese Archipelago 2024", Chiba Prefectural Museum </t>
  </si>
  <si>
    <r>
      <t>Shark
(</t>
    </r>
    <r>
      <rPr>
        <i/>
        <sz val="14"/>
        <color theme="1"/>
        <rFont val="Calibri"/>
        <family val="2"/>
      </rPr>
      <t>Isurus oxyrinchus/
Prionace glauca</t>
    </r>
    <r>
      <rPr>
        <sz val="14"/>
        <color theme="1"/>
        <rFont val="Calibri"/>
        <family val="2"/>
      </rPr>
      <t>)</t>
    </r>
  </si>
  <si>
    <t>2007 Japan Sea Studies Research Group Support Project. A Study of Prehistoric Petroglyphs in the Japan Sea Rim Region — 2007 Survey in the Russian Primorye —
Kazuyoshi Ōtsuka (Osaka Gakuin University)</t>
  </si>
  <si>
    <t>2007 Japan Sea Studies Research Group Support Project
A Study of Prehistoric Petroglyphs in the Japan Sea Rim Region — 2007 Survey in the Russian Primorye —Kazuyoshi Ōtsuka (Osaka Gakuin University)</t>
  </si>
  <si>
    <t>ID007</t>
  </si>
  <si>
    <t>ID008</t>
  </si>
  <si>
    <t>ID009</t>
  </si>
  <si>
    <t>ID010</t>
  </si>
  <si>
    <t>ID011</t>
  </si>
  <si>
    <t>ID042</t>
  </si>
  <si>
    <t>ID045</t>
  </si>
  <si>
    <t>ID046</t>
  </si>
  <si>
    <t>ID048</t>
  </si>
  <si>
    <t>ID074</t>
  </si>
  <si>
    <t>ID075</t>
  </si>
  <si>
    <t>ID076</t>
  </si>
  <si>
    <t>ID077</t>
  </si>
  <si>
    <t>ID078</t>
  </si>
  <si>
    <t>ID079</t>
  </si>
  <si>
    <t>ID080</t>
  </si>
  <si>
    <t>ID081</t>
  </si>
  <si>
    <t>ID082</t>
  </si>
  <si>
    <t>ID083</t>
  </si>
  <si>
    <t>ID084</t>
  </si>
  <si>
    <t>ID085</t>
  </si>
  <si>
    <t>ID086</t>
  </si>
  <si>
    <t>ID087</t>
  </si>
  <si>
    <t>ID088</t>
  </si>
  <si>
    <t>ID089</t>
  </si>
  <si>
    <t>ID090</t>
  </si>
  <si>
    <t>ID091</t>
  </si>
  <si>
    <t>ID092</t>
  </si>
  <si>
    <t>ID093</t>
  </si>
  <si>
    <t>ID094</t>
  </si>
  <si>
    <t>ID095</t>
  </si>
  <si>
    <t>ID096</t>
  </si>
  <si>
    <t>ID097</t>
  </si>
  <si>
    <t>ID098</t>
  </si>
  <si>
    <t>ID099</t>
  </si>
  <si>
    <t>ID100</t>
  </si>
  <si>
    <t>ID101</t>
  </si>
  <si>
    <t>ID102</t>
  </si>
  <si>
    <t>ID103</t>
  </si>
  <si>
    <t>ID104</t>
  </si>
  <si>
    <t>ID105</t>
  </si>
  <si>
    <t>ID106</t>
  </si>
  <si>
    <t>ID107</t>
  </si>
  <si>
    <t>ID108</t>
  </si>
  <si>
    <t>ID109</t>
  </si>
  <si>
    <t>ID110</t>
  </si>
  <si>
    <t>ID111</t>
  </si>
  <si>
    <t>ID112</t>
  </si>
  <si>
    <t>ID113</t>
  </si>
  <si>
    <t>ID114</t>
  </si>
  <si>
    <t>ID115</t>
  </si>
  <si>
    <t>ID116</t>
  </si>
  <si>
    <t>ID117</t>
  </si>
  <si>
    <t>ID118</t>
  </si>
  <si>
    <t>Object 
(stone)</t>
  </si>
  <si>
    <t>Okhotsk culture</t>
  </si>
  <si>
    <t>Bone
(bird, part of a needle case)</t>
  </si>
  <si>
    <t>Hokkaidō Buried Cultural Property Centre (1988)
Naguma (2006)
Information displayed at the Hokkaido Museum of Northern Peoples in Abashiri, Hokkaidō, Japan, visited on 13 September 2024</t>
  </si>
  <si>
    <r>
      <t>Bone
(Steller's albatros (</t>
    </r>
    <r>
      <rPr>
        <i/>
        <sz val="14"/>
        <color theme="1"/>
        <rFont val="Calibri"/>
        <family val="2"/>
      </rPr>
      <t>Phoebastria albatrus</t>
    </r>
    <r>
      <rPr>
        <sz val="14"/>
        <color theme="1"/>
        <rFont val="Calibri"/>
        <family val="2"/>
      </rPr>
      <t>), part of a needle case)</t>
    </r>
  </si>
  <si>
    <t>Whales and dolphins</t>
  </si>
  <si>
    <t>Similar Middle Jōmon finds from Toyama, Nagano and Gifu prefectures</t>
  </si>
  <si>
    <r>
      <t>Shark
(</t>
    </r>
    <r>
      <rPr>
        <i/>
        <sz val="14"/>
        <color theme="1"/>
        <rFont val="Calibri"/>
        <family val="2"/>
      </rPr>
      <t>Sphyrna spp</t>
    </r>
    <r>
      <rPr>
        <sz val="14"/>
        <color theme="1"/>
        <rFont val="Calibri"/>
        <family val="2"/>
      </rPr>
      <t>.)</t>
    </r>
  </si>
  <si>
    <r>
      <t>Killer whale
(</t>
    </r>
    <r>
      <rPr>
        <i/>
        <sz val="14"/>
        <color theme="1"/>
        <rFont val="Calibri"/>
        <family val="2"/>
      </rPr>
      <t>Orcinus orca</t>
    </r>
    <r>
      <rPr>
        <sz val="14"/>
        <color theme="1"/>
        <rFont val="Calibri"/>
        <family val="2"/>
      </rPr>
      <t>)</t>
    </r>
  </si>
  <si>
    <r>
      <t>Shark
(</t>
    </r>
    <r>
      <rPr>
        <i/>
        <sz val="14"/>
        <color theme="1"/>
        <rFont val="Calibri"/>
        <family val="2"/>
      </rPr>
      <t>Sphyrna spp.</t>
    </r>
    <r>
      <rPr>
        <sz val="14"/>
        <color theme="1"/>
        <rFont val="Calibri"/>
        <family val="2"/>
      </rPr>
      <t>)</t>
    </r>
  </si>
  <si>
    <r>
      <t>Dolphin
(</t>
    </r>
    <r>
      <rPr>
        <i/>
        <sz val="14"/>
        <color theme="1"/>
        <rFont val="Calibri"/>
        <family val="2"/>
      </rPr>
      <t>Globicephala spp</t>
    </r>
    <r>
      <rPr>
        <sz val="14"/>
        <color theme="1"/>
        <rFont val="Calibri"/>
        <family val="2"/>
      </rPr>
      <t>.)</t>
    </r>
  </si>
  <si>
    <t>Rock cave walls</t>
  </si>
  <si>
    <t>Figurine
(clay)</t>
  </si>
  <si>
    <t>Bead
(clay bead)</t>
  </si>
  <si>
    <t>Fragments
(pebble or cobble)</t>
  </si>
  <si>
    <t>Decorated tomb wall
(stone wall)</t>
  </si>
  <si>
    <t>Sculptured</t>
  </si>
  <si>
    <t>Ritual/ cemetery</t>
  </si>
  <si>
    <t>Ritual (stone circle)</t>
  </si>
  <si>
    <t>Large settlement with Ritual spaces</t>
  </si>
  <si>
    <t>Settlement with Ritual spaces</t>
  </si>
  <si>
    <t>Settlement with Ritual spaces (burials, deposits)</t>
  </si>
  <si>
    <t>Ritual (stone circle &amp; burials)</t>
  </si>
  <si>
    <t>ID119</t>
  </si>
  <si>
    <t>ID120</t>
  </si>
  <si>
    <t>Bronze mirror</t>
  </si>
  <si>
    <t>Cast</t>
  </si>
  <si>
    <t>Ritualistic</t>
  </si>
  <si>
    <t>Diameter c. 20.2 cm</t>
  </si>
  <si>
    <t>Early Kofun</t>
  </si>
  <si>
    <t>Okinoshima Site No. 17</t>
  </si>
  <si>
    <t>Ritual site</t>
  </si>
  <si>
    <t>Munakata</t>
  </si>
  <si>
    <t>Munakata Taisha Fukōkiseikai (Ed.) (1961) Zoku Okinoshima Munakata Jinja Okitsu Miya Saishi Iseki. Tokyo: Yoshikawa Kōbunkan.</t>
  </si>
  <si>
    <t>Helmet</t>
  </si>
  <si>
    <t>Middle Kofun</t>
  </si>
  <si>
    <t>Gionōtsukayama Kofun</t>
  </si>
  <si>
    <t>Burial site</t>
  </si>
  <si>
    <t>Kisarazu</t>
  </si>
  <si>
    <t>Decorative</t>
  </si>
  <si>
    <t>Tokyo National Museum: https://colbase.nich.go.jp/collection_items/tnm/J-728?locale=ja</t>
  </si>
  <si>
    <t>Anryō Area 6</t>
  </si>
  <si>
    <t>Okumiomote</t>
  </si>
  <si>
    <t>Kamioka</t>
  </si>
  <si>
    <t>Okhotsk</t>
  </si>
  <si>
    <t xml:space="preserve">Late Kofun
 </t>
  </si>
  <si>
    <t xml:space="preserve">Late Kofun
</t>
  </si>
  <si>
    <t>Settlement (large-scale)</t>
  </si>
  <si>
    <t>?</t>
  </si>
  <si>
    <t>Settlement with cemetery</t>
  </si>
  <si>
    <t xml:space="preserve">140.73422
</t>
  </si>
  <si>
    <t xml:space="preserve">41.8302
</t>
  </si>
  <si>
    <t>140.73422</t>
  </si>
  <si>
    <t xml:space="preserve">35.48007 
</t>
  </si>
  <si>
    <t xml:space="preserve">134.25934 
</t>
  </si>
  <si>
    <t xml:space="preserve">45.18365
</t>
  </si>
  <si>
    <t xml:space="preserve">141.13797
</t>
  </si>
  <si>
    <t xml:space="preserve">44.21838
</t>
  </si>
  <si>
    <t xml:space="preserve">143.58231
</t>
  </si>
  <si>
    <t xml:space="preserve">45.341
</t>
  </si>
  <si>
    <t xml:space="preserve">141.03765
</t>
  </si>
  <si>
    <t xml:space="preserve">43.34183
</t>
  </si>
  <si>
    <t xml:space="preserve">145.57656
</t>
  </si>
  <si>
    <t xml:space="preserve">43.37369
</t>
  </si>
  <si>
    <t xml:space="preserve">145.74796
</t>
  </si>
  <si>
    <r>
      <t xml:space="preserve">Inano, Y. 1982. The clay and stone objects with spiral motifs in Kamegaoka culture. </t>
    </r>
    <r>
      <rPr>
        <i/>
        <sz val="14"/>
        <color theme="1"/>
        <rFont val="Calibri"/>
        <family val="2"/>
      </rPr>
      <t>Shigaku</t>
    </r>
    <r>
      <rPr>
        <sz val="14"/>
        <color theme="1"/>
        <rFont val="Calibri"/>
        <family val="2"/>
      </rPr>
      <t xml:space="preserve"> (</t>
    </r>
    <r>
      <rPr>
        <i/>
        <sz val="14"/>
        <color theme="1"/>
        <rFont val="Calibri"/>
        <family val="2"/>
      </rPr>
      <t>The Historical Science)</t>
    </r>
    <r>
      <rPr>
        <sz val="14"/>
        <color theme="1"/>
        <rFont val="Calibri"/>
        <family val="2"/>
      </rPr>
      <t xml:space="preserve"> 52(9): 149 (313)-158(322).</t>
    </r>
  </si>
  <si>
    <r>
      <t xml:space="preserve">Inano, Y. 1982. The clay and stone objects with spiral motifs in Kamegaoka culture. </t>
    </r>
    <r>
      <rPr>
        <i/>
        <sz val="14"/>
        <color theme="1"/>
        <rFont val="Calibri"/>
        <family val="2"/>
      </rPr>
      <t>Shigaku</t>
    </r>
    <r>
      <rPr>
        <sz val="14"/>
        <color theme="1"/>
        <rFont val="Calibri"/>
        <family val="2"/>
      </rPr>
      <t xml:space="preserve"> (The Historical Science) 52(9): 149 (313)-158(322).</t>
    </r>
  </si>
  <si>
    <t xml:space="preserve">Reference </t>
  </si>
  <si>
    <t>Atsugi City Shitei Bunkazai Kaisetsu Sheet - Archaeological Material No. 4: Onna Okihara iseki shutsudo asabachi
(https://www.city.atsugi.kanagawa.jp/)</t>
  </si>
  <si>
    <r>
      <t xml:space="preserve">Iiyama City Board of Education (1986) </t>
    </r>
    <r>
      <rPr>
        <i/>
        <sz val="12"/>
        <rFont val="Aptos Narrow"/>
        <scheme val="minor"/>
      </rPr>
      <t>Takusakawajiri iseki;</t>
    </r>
    <r>
      <rPr>
        <sz val="12"/>
        <rFont val="Aptos Narrow"/>
        <family val="2"/>
        <scheme val="minor"/>
      </rPr>
      <t xml:space="preserve"> 
Nakazawa, M. (2006) The current state and issues of research on primitive paintings in the Chūbu region. In: Shitara, H. (Ed.), </t>
    </r>
    <r>
      <rPr>
        <i/>
        <sz val="12"/>
        <rFont val="Aptos Narrow"/>
        <scheme val="minor"/>
      </rPr>
      <t>A Study of Primitive Paintings</t>
    </r>
    <r>
      <rPr>
        <sz val="12"/>
        <rFont val="Aptos Narrow"/>
        <family val="2"/>
        <scheme val="minor"/>
      </rPr>
      <t xml:space="preserve">. Rokuichi Shobō, Tokyo: 145-164;
J.A. White, G.H. Burgess, M. Nakatsukasa et al., (2021).  3000-year-old shark attack victim from Tsukumo shell-mound, Okayama, Japan. </t>
    </r>
    <r>
      <rPr>
        <i/>
        <sz val="12"/>
        <rFont val="Aptos Narrow"/>
        <scheme val="minor"/>
      </rPr>
      <t>Journal of Archaeological Science: Reports</t>
    </r>
    <r>
      <rPr>
        <sz val="12"/>
        <rFont val="Aptos Narrow"/>
        <family val="2"/>
        <scheme val="minor"/>
      </rPr>
      <t xml:space="preserve"> 38: 1-12.</t>
    </r>
  </si>
  <si>
    <r>
      <rPr>
        <i/>
        <sz val="14"/>
        <color theme="1"/>
        <rFont val="Calibri"/>
        <family val="2"/>
      </rPr>
      <t>Kikyō 2 Site: Excavation Report on Buried Cultural Properties within the Route Improvement Area of National Highway 5, Hakodate</t>
    </r>
    <r>
      <rPr>
        <sz val="14"/>
        <color theme="1"/>
        <rFont val="Calibri"/>
        <family val="2"/>
      </rPr>
      <t xml:space="preserve"> (Report No. 46) (Hokkaido Maizo Bunkazai Centre, 1988); Yamaura K. (1998). The Sea Mammal Hunting Cultures of the Okhotsk Sea with Special Reference to Hokkaido Prehistory. Arctic Anthropology 35: 321-334.</t>
    </r>
  </si>
  <si>
    <r>
      <t xml:space="preserve">Yamuura K. (1998). The Sea Mammal Hunting Cultures of the Okhotsk Sea with Special Reference to Hokkaido Prehistory. </t>
    </r>
    <r>
      <rPr>
        <i/>
        <sz val="12"/>
        <rFont val="Aptos Narrow"/>
        <scheme val="minor"/>
      </rPr>
      <t>Arctic Anthropology</t>
    </r>
    <r>
      <rPr>
        <sz val="12"/>
        <rFont val="Aptos Narrow"/>
        <family val="2"/>
        <scheme val="minor"/>
      </rPr>
      <t xml:space="preserve"> 35: 321-334.</t>
    </r>
  </si>
  <si>
    <t xml:space="preserve">
Naganuma T. 2006. Primitive Art and Artifacts of Hokkaidō. Shitara, H. (Ed.), A Study of Primitive Paintings. Rokuichi Shobō, Tokyo: 97–143. </t>
  </si>
  <si>
    <t>Otani T. 2010. The Ritual Grounds of the Jōmon People in the North: The Kiusu Circular Burial Mounds (Series: Learning from Archaeological Sites n. 74); 
Hitachinaka Maibun p. 14 https://hitachinaka-maibun.jp/wp-content/uploads/2021/11/埋文だより30.pdf；https://www.iwafune.ne.jp/~joumon/culturalproperty.html</t>
  </si>
  <si>
    <t>Ritual site with "earthwork burial circles". There are at least two conch shell-shaped items from Kiusu 4, part of the 'red ceramics' painted with cinnabar. (Otani 2010: 65). Only the larger one is depicted here.</t>
  </si>
  <si>
    <t>Okumiomote site group (including Motoyashiki site) is a large-scale ritual site that contains a cemetery and stone circle/stone alignment structures: https://www.iwafune.ne.jp/~joumon/treasure1.html</t>
  </si>
  <si>
    <t>Excavation reports not available online, but image source provides more information: 'Excavated from pit 489 in Area II. Missing rim and body reconstructed. Cordmarking all over the pot .. Late Jomon.Moreover, according to the Reference source, the Miyauchi-Idosaku site contains several other marine representations, including clay cone snail shell objects, and has much in common with nearby Yoshimidai site. See p. 5, https://www.city.sakura.lg.jp/material/files/group/61/Sakura_Joumonten.pdf</t>
  </si>
  <si>
    <t>The Yoshimidai site also contains several other marine representations, including a clay 'cowrie shell', and a rather stylized clay representation of a 'sea animal', believed to be seal or sea lion. See p. 5, https://www.city.sakura.lg.jp/material/files/group/61/Sakura_Joumonten.pdf</t>
  </si>
  <si>
    <r>
      <t xml:space="preserve">Inba District Municipal Cultural Resources Centre (IDMCRC) (2007).
</t>
    </r>
    <r>
      <rPr>
        <i/>
        <sz val="12"/>
        <rFont val="Aptos Narrow"/>
        <scheme val="minor"/>
      </rPr>
      <t>Prehistoric and Ancient Inba: The Jōmon Period</t>
    </r>
    <r>
      <rPr>
        <sz val="12"/>
        <rFont val="Aptos Narrow"/>
        <family val="2"/>
        <scheme val="minor"/>
      </rPr>
      <t xml:space="preserve">.
Inba: Inba District Municipal Cultural Resources Centre.
</t>
    </r>
  </si>
  <si>
    <t xml:space="preserve">Ōyama Town Board of Education (1999). Ōyama Town Buried Cultural Property Survey Report No. 9: Summary of the Excavation at the Hanakiri Site, Ōyama Town, Toyama Prefecture.
</t>
  </si>
  <si>
    <t xml:space="preserve">According to the site report (p. 13) this cowrie shell-shaped object was recovered from a house pit close to the house floor, but the pit contained many artefacts. It is broken but full lenght probalby 6-7cm. </t>
  </si>
  <si>
    <r>
      <t xml:space="preserve">Sato, A. (2022) Meaning of cowrie-shaped clay objects. </t>
    </r>
    <r>
      <rPr>
        <i/>
        <sz val="12"/>
        <rFont val="Aptos Narrow"/>
        <scheme val="minor"/>
      </rPr>
      <t>Tōhoku Shūkyōgaku</t>
    </r>
    <r>
      <rPr>
        <sz val="12"/>
        <rFont val="Aptos Narrow"/>
        <family val="2"/>
        <scheme val="minor"/>
      </rPr>
      <t xml:space="preserve"> (Tohoku Journal of Religious Studies) 18: 215-227.  https://tohoku.repo.nii.ac.jp/records/139659</t>
    </r>
  </si>
  <si>
    <t>(Cowrie-shaped clay object mentioned in Ooyama Board of Education 1999 Hanakiri site report p. 13). Tateishi Site report from 1979 unavailable online, but site information at https://sitereports.nabunken.go.jp/en/62165) &gt; Late Jōmon stone alignment with many ritual objects. Iwate: Heritage for the Future: The Story of Archaeological Sites: From the Paleolithic to the Kofun Period (2000) p. 130 also mentions finds of actual cowrie shells from Iwate</t>
  </si>
  <si>
    <t>According to this website, the stone material is talcstone. (Also many other Ritual objects including animal/boar figurines, jades etc).</t>
  </si>
  <si>
    <t>No houses but 20 fireplaces, pottery is Munazawa type, and lots of stone tools. Other notable finds: multiple amber flat beads.</t>
  </si>
  <si>
    <t>See also: https://www.youtube.com/watch?v=-WkTh-Jtylo</t>
  </si>
  <si>
    <t>During the Final Jōmon mostly a ritual/cemetery site. Many finds of ritual objects, jade and amber ornaments. Very long-term use, also including Epi-Jōmon and Satsumon periods, and later. [Featured in Hakken Sareta Nihon Rettō 2024]</t>
  </si>
  <si>
    <r>
      <t xml:space="preserve">Yoichi Town Board of Education (1995). </t>
    </r>
    <r>
      <rPr>
        <i/>
        <sz val="12"/>
        <rFont val="Aptos Narrow"/>
        <scheme val="minor"/>
      </rPr>
      <t>Preliminary Report on the 1994 Excavation of the Ōkawa Site</t>
    </r>
    <r>
      <rPr>
        <sz val="12"/>
        <rFont val="Aptos Narrow"/>
        <family val="2"/>
        <scheme val="minor"/>
      </rPr>
      <t>. Yoichi: Yoichi Town Board of Education.</t>
    </r>
  </si>
  <si>
    <t>Aomori Kyodokan clarifies that excavations have been small-scale and results barely made public, but that it may be an important Kamegaoka site:  https://kyodokan.exblog.jp/30367946/</t>
  </si>
  <si>
    <t>Korekawa Jōmon Museum</t>
  </si>
  <si>
    <t xml:space="preserve">Eight 'cone snail shell-shaped clay objects' were found at Nagakura 1 site in total, all recovered from the 'eastern depositional area', and between 6-7cm in diameter. Rough on the outside; right-pointing swirl for all. Similar finds in Iwate prefecture: Makumae site [could not be confirmed from online available sources and site reports ] and Yamai site in Ichinohe town, and Ōashi-ichi １ site in Kuji city ( Site report, p. 212). [Descriptional data: p. 720;  drawings taken from p. 419. Colour group photograph: front p. viii). </t>
  </si>
  <si>
    <r>
      <t xml:space="preserve">Iwate Cultural Promotion Agency, Centre for Buried Cultural Properties (2000).
</t>
    </r>
    <r>
      <rPr>
        <i/>
        <sz val="12"/>
        <rFont val="Aptos Narrow"/>
        <scheme val="minor"/>
      </rPr>
      <t xml:space="preserve">Excavation Report of the Nagakura 1 Site </t>
    </r>
    <r>
      <rPr>
        <sz val="12"/>
        <rFont val="Aptos Narrow"/>
        <family val="2"/>
        <scheme val="minor"/>
      </rPr>
      <t xml:space="preserve"> (Iwate Cultural Promotion Agency, Report on Buried Cultural Properties No. 336).
</t>
    </r>
  </si>
  <si>
    <t>Period: c. early Final Jōmon. (Shell item for comparisons, not found at site).</t>
  </si>
  <si>
    <r>
      <t xml:space="preserve">Miyagi Prefectural Board of Education (2010). </t>
    </r>
    <r>
      <rPr>
        <i/>
        <sz val="12"/>
        <rFont val="Aptos Narrow"/>
        <scheme val="minor"/>
      </rPr>
      <t>Kajisawa Site and Others</t>
    </r>
    <r>
      <rPr>
        <sz val="12"/>
        <rFont val="Aptos Narrow"/>
        <family val="2"/>
        <scheme val="minor"/>
      </rPr>
      <t>. Report on Cultural Properties of Miyagi Prefecture, No. 222</t>
    </r>
  </si>
  <si>
    <r>
      <t xml:space="preserve">Miyagi Prefectural Board of Education (2014) </t>
    </r>
    <r>
      <rPr>
        <i/>
        <sz val="12"/>
        <rFont val="Aptos Narrow"/>
        <scheme val="minor"/>
      </rPr>
      <t>Kitakomatsu Site</t>
    </r>
    <r>
      <rPr>
        <sz val="12"/>
        <rFont val="Aptos Narrow"/>
        <family val="2"/>
        <scheme val="minor"/>
      </rPr>
      <t>. Report on Cultural Properties of Miyagi Prefecture, No. 234.</t>
    </r>
  </si>
  <si>
    <t xml:space="preserve">Broken; size n.d. From cultural layer deposit. </t>
  </si>
  <si>
    <r>
      <t xml:space="preserve">Kazuno City Board of Education (1995) </t>
    </r>
    <r>
      <rPr>
        <i/>
        <sz val="12"/>
        <rFont val="Aptos Narrow"/>
        <scheme val="minor"/>
      </rPr>
      <t>Excavation Report of the Special Historic Site Ōyu Stone Circles, Vol. 11</t>
    </r>
    <r>
      <rPr>
        <sz val="12"/>
        <rFont val="Aptos Narrow"/>
        <family val="2"/>
        <scheme val="minor"/>
      </rPr>
      <t>. Kazuno: Kazuno City Board of Education.</t>
    </r>
  </si>
  <si>
    <r>
      <t xml:space="preserve">
Naganuma T. 2006. Primitive Art and Artifacts of Hokkaidō. Shitara, H. (Ed.), </t>
    </r>
    <r>
      <rPr>
        <i/>
        <sz val="12"/>
        <rFont val="Aptos Narrow"/>
        <scheme val="minor"/>
      </rPr>
      <t>A Study of Primitive Paintings</t>
    </r>
    <r>
      <rPr>
        <sz val="12"/>
        <rFont val="Aptos Narrow"/>
        <family val="2"/>
        <scheme val="minor"/>
      </rPr>
      <t xml:space="preserve">. Rokuichi Shobō, Tokyo: 97–143. </t>
    </r>
  </si>
  <si>
    <r>
      <t xml:space="preserve">Izumo City Board of Education (1997), </t>
    </r>
    <r>
      <rPr>
        <i/>
        <sz val="14"/>
        <color theme="1"/>
        <rFont val="Calibri"/>
        <family val="2"/>
      </rPr>
      <t>Shiroedakōjin Site</t>
    </r>
    <r>
      <rPr>
        <sz val="14"/>
        <color theme="1"/>
        <rFont val="Calibri"/>
        <family val="2"/>
      </rPr>
      <t>.</t>
    </r>
  </si>
  <si>
    <r>
      <t xml:space="preserve">Izumo City Board of Education (1997), </t>
    </r>
    <r>
      <rPr>
        <i/>
        <sz val="14"/>
        <color theme="1"/>
        <rFont val="Calibri"/>
        <family val="2"/>
      </rPr>
      <t>Shiroedakōjin Site</t>
    </r>
    <r>
      <rPr>
        <sz val="14"/>
        <color theme="1"/>
        <rFont val="Calibri"/>
        <family val="2"/>
      </rPr>
      <t xml:space="preserve">; Yamada Y. 2006. Yayoi paintings of the San'in region. Shitara, H. (Ed.), </t>
    </r>
    <r>
      <rPr>
        <i/>
        <sz val="14"/>
        <color theme="1"/>
        <rFont val="Calibri"/>
        <family val="2"/>
      </rPr>
      <t>A Study of Primitive Paintings</t>
    </r>
    <r>
      <rPr>
        <sz val="14"/>
        <color theme="1"/>
        <rFont val="Calibri"/>
        <family val="2"/>
      </rPr>
      <t xml:space="preserve">. Rokuichi Shobō, Tokyo: 193-230.
</t>
    </r>
  </si>
  <si>
    <t>Yamada Y. 2006. Yayoi paintings of the San'in region. Shitara, H. (Ed.), A Study of Primitive Paintings. Rokuichi Shobō, Tokyo: 193-230.</t>
  </si>
  <si>
    <r>
      <t xml:space="preserve">Nishimoto, T.  (2008). </t>
    </r>
    <r>
      <rPr>
        <i/>
        <sz val="12"/>
        <rFont val="Aptos Narrow"/>
        <scheme val="minor"/>
      </rPr>
      <t>The History of Humans and Animals in Japan, Vol. 1: Archaeology of Animals</t>
    </r>
    <r>
      <rPr>
        <sz val="12"/>
        <rFont val="Aptos Narrow"/>
        <family val="2"/>
        <scheme val="minor"/>
      </rPr>
      <t>. Tokyo: Yoshikawa Kōbunkan.</t>
    </r>
  </si>
  <si>
    <r>
      <t xml:space="preserve">On the Engraved Shark Drawings Discovered on a Bronze Sword in the Collection of the Tottori Prefectural Museum - National Institutes for Cultural Heritage, Nara National Research Institute for Cultural Properties  February 9–10 (2016);
</t>
    </r>
    <r>
      <rPr>
        <i/>
        <sz val="14"/>
        <color theme="1"/>
        <rFont val="Calibri"/>
        <family val="2"/>
      </rPr>
      <t>Hakaza Site</t>
    </r>
    <r>
      <rPr>
        <sz val="14"/>
        <color theme="1"/>
        <rFont val="Calibri"/>
        <family val="2"/>
      </rPr>
      <t>, Hyōgo Prefectural Cultural Property Investigation Report No. 197 (2000)</t>
    </r>
  </si>
  <si>
    <r>
      <t xml:space="preserve">Tottori Prefectural Foundation for Cultural Heritage (2002), </t>
    </r>
    <r>
      <rPr>
        <i/>
        <sz val="14"/>
        <color theme="1"/>
        <rFont val="Calibri"/>
        <family val="2"/>
      </rPr>
      <t>Aoya Kamijichi Site Report</t>
    </r>
    <r>
      <rPr>
        <sz val="14"/>
        <color theme="1"/>
        <rFont val="Calibri"/>
        <family val="2"/>
      </rPr>
      <t>.</t>
    </r>
  </si>
  <si>
    <r>
      <t xml:space="preserve">Tottori Prefectural Foundation for Cultural Heritage (2005) </t>
    </r>
    <r>
      <rPr>
        <i/>
        <sz val="14"/>
        <color theme="1"/>
        <rFont val="Calibri"/>
        <family val="2"/>
      </rPr>
      <t>Aoyakamijichi Site Excavated Artefacts: Research and Study Report 1 – Wooden Containers and Baskets</t>
    </r>
    <r>
      <rPr>
        <sz val="14"/>
        <color theme="1"/>
        <rFont val="Calibri"/>
        <family val="2"/>
      </rPr>
      <t>.</t>
    </r>
  </si>
  <si>
    <r>
      <t xml:space="preserve">Tottori Prefectural Foundation for Cultural Heritage (2002), </t>
    </r>
    <r>
      <rPr>
        <i/>
        <sz val="14"/>
        <color rgb="FF000000"/>
        <rFont val="Calibri"/>
        <family val="2"/>
      </rPr>
      <t>Aoya Kamijichi Site Report</t>
    </r>
    <r>
      <rPr>
        <sz val="14"/>
        <color rgb="FF000000"/>
        <rFont val="Calibri"/>
        <family val="2"/>
      </rPr>
      <t>.</t>
    </r>
  </si>
  <si>
    <r>
      <t xml:space="preserve">Tottori Prefectural Foundation for Cultural Heritage (2005), </t>
    </r>
    <r>
      <rPr>
        <i/>
        <sz val="14"/>
        <color rgb="FF000000"/>
        <rFont val="Calibri"/>
        <family val="2"/>
      </rPr>
      <t>Aoya Kamijichi Site Report 81.</t>
    </r>
  </si>
  <si>
    <r>
      <t xml:space="preserve">Tottori Prefectural Foundation for Cultural Heritage (2001), </t>
    </r>
    <r>
      <rPr>
        <i/>
        <sz val="14"/>
        <color rgb="FF000000"/>
        <rFont val="Calibri"/>
        <family val="2"/>
      </rPr>
      <t>Aoya Kamijichi Site Report 31.</t>
    </r>
  </si>
  <si>
    <r>
      <t xml:space="preserve">On the Engraved Shark Drawings Discovered on a Bronze Sword in the Collection of the Tottori Prefectural Museum - National Institutes for Cultural Heritage, Nara National Research Institute for Cultural Properties, February 9–10 (2016);
</t>
    </r>
    <r>
      <rPr>
        <i/>
        <sz val="14"/>
        <color theme="1"/>
        <rFont val="Calibri"/>
        <family val="2"/>
      </rPr>
      <t>Hakaza Site</t>
    </r>
    <r>
      <rPr>
        <sz val="14"/>
        <color theme="1"/>
        <rFont val="Calibri"/>
        <family val="2"/>
      </rPr>
      <t>, Hyōgo Prefectural Cultural Property Investigation Report No. 197 (2020).</t>
    </r>
  </si>
  <si>
    <r>
      <rPr>
        <i/>
        <sz val="14"/>
        <color theme="1"/>
        <rFont val="Calibri"/>
        <family val="2"/>
      </rPr>
      <t xml:space="preserve">Haru no Tsuji Research Report No. 35- Emergency Investigation Report on the Ishida-Ōhara Burial Area, </t>
    </r>
    <r>
      <rPr>
        <sz val="14"/>
        <color theme="1"/>
        <rFont val="Calibri"/>
        <family val="2"/>
      </rPr>
      <t>Nagasaki Prefectural Board of Education (2007)</t>
    </r>
  </si>
  <si>
    <r>
      <t xml:space="preserve">Yamada Y. 2006. Yayoi paintings of the San'in region. Shitara, H. (Ed.), </t>
    </r>
    <r>
      <rPr>
        <i/>
        <sz val="14"/>
        <color theme="1"/>
        <rFont val="Calibri"/>
        <family val="2"/>
      </rPr>
      <t>A Study of Primitive Paintings</t>
    </r>
    <r>
      <rPr>
        <sz val="14"/>
        <color theme="1"/>
        <rFont val="Calibri"/>
        <family val="2"/>
      </rPr>
      <t>. Rokuichi Shobō, Tokyo: 193-230.</t>
    </r>
  </si>
  <si>
    <r>
      <t xml:space="preserve">Nakazawa, M. 2006. The current state and issues of research on primitive paintings in the Chūbu region. In: Shitara, H. (Ed.), </t>
    </r>
    <r>
      <rPr>
        <i/>
        <sz val="12"/>
        <rFont val="Aptos Narrow"/>
        <scheme val="minor"/>
      </rPr>
      <t>A Study of Primitive Paintings</t>
    </r>
    <r>
      <rPr>
        <sz val="12"/>
        <rFont val="Aptos Narrow"/>
        <family val="2"/>
        <scheme val="minor"/>
      </rPr>
      <t>. Rokuichi Shobō, Tokyo: 145-164.</t>
    </r>
  </si>
  <si>
    <r>
      <t xml:space="preserve">Rishiri Town Board of Education (1978). </t>
    </r>
    <r>
      <rPr>
        <i/>
        <sz val="14"/>
        <rFont val="Aptos Narrow"/>
        <scheme val="minor"/>
      </rPr>
      <t>Matawakka Shell Mound</t>
    </r>
    <r>
      <rPr>
        <sz val="14"/>
        <rFont val="Aptos Narrow"/>
        <scheme val="minor"/>
      </rPr>
      <t xml:space="preserve"> (Rishiri Town).
</t>
    </r>
  </si>
  <si>
    <r>
      <t xml:space="preserve">Hokkaidō Buried Cultural Property Centre (1988). </t>
    </r>
    <r>
      <rPr>
        <i/>
        <sz val="12"/>
        <rFont val="Aptos Narrow"/>
        <scheme val="minor"/>
      </rPr>
      <t>Excavation Report on the Kikyō 2 Site: Buried Cultural Properties within the Road Improvement Area of National Route 5, Hakodate</t>
    </r>
    <r>
      <rPr>
        <sz val="12"/>
        <rFont val="Aptos Narrow"/>
        <family val="2"/>
        <scheme val="minor"/>
      </rPr>
      <t xml:space="preserve">  (Southern Hokkaidō Buried Cultural Property Centre Survey Report No. 46).</t>
    </r>
  </si>
  <si>
    <r>
      <t xml:space="preserve">Hokkaidō Buried Cultural Property Centre (1988). Excavation Report on the Kikyō 2 Site: Buried Cultural Properties within the Road Improvement Area of National Route 5, Hakodate;
Naganuma T. (2006). Primitive Art and Artifacts of Hokkaidō. Shitara, H. (Ed.), </t>
    </r>
    <r>
      <rPr>
        <i/>
        <sz val="12"/>
        <rFont val="Aptos Narrow"/>
        <scheme val="minor"/>
      </rPr>
      <t>A Study of Primitive Paintings</t>
    </r>
    <r>
      <rPr>
        <sz val="12"/>
        <rFont val="Aptos Narrow"/>
        <family val="2"/>
        <scheme val="minor"/>
      </rPr>
      <t xml:space="preserve">. Rokuichi Shobō, Tokyo: 97–143. 
</t>
    </r>
  </si>
  <si>
    <t>Hokkaidō Buried Cultural Property Centre (1988). Excavation Report on the Kikyō 2 Site: Buried Cultural Properties within the Road Improvement Area of National Route 5, Hakodate;
Naganuma T. (2006). Primitive Art and Artifacts of Hokkaidō. Shitara, H. (Ed.), A Study of Primitive Paintings. Rokuichi Shobō, Tokyo: 97–143; Information displayed at the Hokkaido Museum of Northern Peoples in Abashiri, Hokkaidō, visited 13 September 2024.</t>
  </si>
  <si>
    <r>
      <t xml:space="preserve">Saitō, T. 1989. </t>
    </r>
    <r>
      <rPr>
        <i/>
        <sz val="12"/>
        <rFont val="Aptos Narrow"/>
        <scheme val="minor"/>
      </rPr>
      <t>Genealogy of Decorated Tombs</t>
    </r>
    <r>
      <rPr>
        <sz val="12"/>
        <rFont val="Aptos Narrow"/>
        <family val="2"/>
        <scheme val="minor"/>
      </rPr>
      <t>. Tokyo: Gakuseisha.</t>
    </r>
  </si>
  <si>
    <r>
      <t xml:space="preserve">Documents and materials provided by the museum and by the Cultural Heritage Division of Ukiha City;
Wakamiya Kofun -gun I Report (1989);
Maizō Bunkazai Kenkyūkai &amp; The 51st Research Meeting Executive Committee (2002) </t>
    </r>
    <r>
      <rPr>
        <i/>
        <sz val="12"/>
        <rFont val="Aptos Narrow"/>
        <scheme val="minor"/>
      </rPr>
      <t>The Development of Decorated Kofun: Focusing on Painted-Style Decorated Tombs</t>
    </r>
    <r>
      <rPr>
        <sz val="12"/>
        <rFont val="Aptos Narrow"/>
        <family val="2"/>
        <scheme val="minor"/>
      </rPr>
      <t xml:space="preserve"> – Proceedings of the 51st Meeting on Buried Cultural Properties (Maizō Bunkazai Kenkyūkai)</t>
    </r>
  </si>
  <si>
    <r>
      <t xml:space="preserve">Saitō, T. 1989. </t>
    </r>
    <r>
      <rPr>
        <i/>
        <sz val="14"/>
        <color theme="1"/>
        <rFont val="Calibri"/>
        <family val="2"/>
      </rPr>
      <t>Genealogy of Decorated Tombs (</t>
    </r>
    <r>
      <rPr>
        <sz val="14"/>
        <color theme="1"/>
        <rFont val="Calibri"/>
        <family val="2"/>
      </rPr>
      <t>Tokyo: Gakuseisha); Maizō Bunkazai Kenkyūkai &amp; The 51st Research Meeting Executive Committee (2002) The Development of Decorated Kofun: Focusing on Painted-Style Decorated Tombs – Proceedings of the 51st Meeting on Buried Cultural Properties (Maizō Bunkazai Kenkyūkai)</t>
    </r>
  </si>
  <si>
    <t>Maizō Bunkazai Kenkyūkai &amp; The 51st Research Meeting Executive Committee (2002) The Development of Decorated Kofun: Focusing on Painted-Style Decorated Tombs – Proceedings of the 51st Meeting on Buried Cultural Properties (Maizō Bunkazai Kenkyūkai)</t>
  </si>
  <si>
    <r>
      <t xml:space="preserve">Fujita, S. 2006. A brief consideration on the interpretation of painted pottery: a figure raising a hand and a shield, and a figure holding a halberd. In: Shitara, H. (Ed.), </t>
    </r>
    <r>
      <rPr>
        <i/>
        <sz val="12"/>
        <rFont val="Aptos Narrow"/>
        <scheme val="minor"/>
      </rPr>
      <t>A Study of Primitive Paintings</t>
    </r>
    <r>
      <rPr>
        <sz val="12"/>
        <rFont val="Aptos Narrow"/>
        <family val="2"/>
        <scheme val="minor"/>
      </rPr>
      <t xml:space="preserve">. Rokuichi Shobō, Tokyo: 73-84. </t>
    </r>
  </si>
  <si>
    <r>
      <t xml:space="preserve">Andō, H. 2006. The structure of ‘paintings’ in the Yayoi period. In: Shitara, H. (ed.) </t>
    </r>
    <r>
      <rPr>
        <i/>
        <sz val="12"/>
        <rFont val="Aptos Narrow"/>
        <scheme val="minor"/>
      </rPr>
      <t>A Study Primitive Paintings</t>
    </r>
    <r>
      <rPr>
        <sz val="12"/>
        <rFont val="Aptos Narrow"/>
        <family val="2"/>
        <scheme val="minor"/>
      </rPr>
      <t>. Rokuichi Shobō, Tokyo: 39-71</t>
    </r>
  </si>
  <si>
    <r>
      <rPr>
        <i/>
        <sz val="14"/>
        <color theme="1"/>
        <rFont val="Calibri"/>
        <family val="2"/>
      </rPr>
      <t>Haniwa: A Culture of Japan</t>
    </r>
    <r>
      <rPr>
        <sz val="14"/>
        <color theme="1"/>
        <rFont val="Calibri"/>
        <family val="2"/>
      </rPr>
      <t>. Special Exhibition, Tokyo National Museum (2024)</t>
    </r>
  </si>
  <si>
    <r>
      <t>Maizō Bunkazai Kenkyūkai &amp; The 51st Research Meeting Executive Committee (2002) The Development of Decorated Kofun: Focusing on Painted-Style Decorated Tombs – Proceedings of the 51st Meeting on Buried Cultural Properties (Maizō Bunkazai Kenkyūkai); Yanagisawa, K. (2022).</t>
    </r>
    <r>
      <rPr>
        <i/>
        <sz val="14"/>
        <color theme="1"/>
        <rFont val="Calibri"/>
        <family val="2"/>
      </rPr>
      <t>Guidebook of Decorated Kofun Tombs</t>
    </r>
    <r>
      <rPr>
        <sz val="14"/>
        <color theme="1"/>
        <rFont val="Calibri"/>
        <family val="2"/>
      </rPr>
      <t>. Tōkyō: Shinseisha.</t>
    </r>
  </si>
  <si>
    <r>
      <t xml:space="preserve">Kumamoto Prefectural Museum of Decorated Kofun (1998) </t>
    </r>
    <r>
      <rPr>
        <i/>
        <sz val="12"/>
        <rFont val="Aptos Narrow"/>
        <scheme val="minor"/>
      </rPr>
      <t xml:space="preserve">Decorated Kofun across Japan, Vol. 4: Decorated Tombs of Saga and Nagasaki Prefectures. </t>
    </r>
    <r>
      <rPr>
        <sz val="12"/>
        <rFont val="Aptos Narrow"/>
        <family val="2"/>
        <scheme val="minor"/>
      </rPr>
      <t xml:space="preserve">
</t>
    </r>
  </si>
  <si>
    <t>Min_time_range</t>
  </si>
  <si>
    <t>Max_time_range</t>
  </si>
  <si>
    <t>Interpretation_of_the_animal_scientific_name</t>
  </si>
  <si>
    <t/>
  </si>
  <si>
    <t>Sphyrna spp.</t>
  </si>
  <si>
    <t xml:space="preserve">Killer whale
</t>
  </si>
  <si>
    <t>Orcinus orca</t>
  </si>
  <si>
    <t xml:space="preserve">Gastropod 
</t>
  </si>
  <si>
    <t>conch shell</t>
  </si>
  <si>
    <t>abalone clam</t>
  </si>
  <si>
    <t>cowrie shell</t>
  </si>
  <si>
    <t>cone snail shell</t>
  </si>
  <si>
    <t>Isurus oxyrinchus/
Prionace glauca</t>
  </si>
  <si>
    <t xml:space="preserve">Dolphin
</t>
  </si>
  <si>
    <t>Globicephala spp.</t>
  </si>
  <si>
    <t>Salmon or mullet</t>
  </si>
  <si>
    <t>Mullet or bonito</t>
  </si>
  <si>
    <t>Interpretation_of_the_animal_common_name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</si>
</sst>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i/>
      <sz val="14"/>
      <color theme="1"/>
      <name val="Calibri"/>
      <family val="2"/>
    </font>
    <font>
      <sz val="14"/>
      <color theme="10"/>
      <name val="Calibri"/>
      <family val="2"/>
    </font>
    <font>
      <u/>
      <sz val="14"/>
      <color theme="10"/>
      <name val="Calibri"/>
      <family val="2"/>
    </font>
    <font>
      <sz val="14"/>
      <color rgb="FF000000"/>
      <name val="Calibri"/>
      <family val="2"/>
    </font>
    <font>
      <sz val="12"/>
      <name val="Calibri"/>
      <family val="2"/>
    </font>
    <font>
      <sz val="12"/>
      <color rgb="FF000000"/>
      <name val="Arial"/>
      <family val="2"/>
    </font>
    <font>
      <u/>
      <sz val="14"/>
      <color theme="1"/>
      <name val="Calibri"/>
      <family val="2"/>
    </font>
    <font>
      <u/>
      <sz val="12"/>
      <color theme="1"/>
      <name val="Calibri"/>
      <family val="2"/>
    </font>
    <font>
      <i/>
      <sz val="12"/>
      <name val="Aptos Narrow"/>
      <scheme val="minor"/>
    </font>
    <font>
      <i/>
      <sz val="14"/>
      <color rgb="FF000000"/>
      <name val="Calibri"/>
      <family val="2"/>
    </font>
    <font>
      <sz val="14"/>
      <name val="Aptos Narrow"/>
      <scheme val="minor"/>
    </font>
    <font>
      <i/>
      <sz val="14"/>
      <name val="Aptos Narrow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16" fontId="5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jpe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Relationship Id="rId130" Type="http://schemas.openxmlformats.org/officeDocument/2006/relationships/image" Target="../media/image130.emf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jp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26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720197</xdr:colOff>
      <xdr:row>13</xdr:row>
      <xdr:rowOff>434491</xdr:rowOff>
    </xdr:from>
    <xdr:to>
      <xdr:col>2</xdr:col>
      <xdr:colOff>3366359</xdr:colOff>
      <xdr:row>13</xdr:row>
      <xdr:rowOff>3094365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A10443F2-7DC0-9049-ABF5-0C5574315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57736" y="52665761"/>
          <a:ext cx="2646162" cy="2659874"/>
        </a:xfrm>
        <a:prstGeom prst="rect">
          <a:avLst/>
        </a:prstGeom>
      </xdr:spPr>
    </xdr:pic>
    <xdr:clientData/>
  </xdr:twoCellAnchor>
  <xdr:twoCellAnchor editAs="oneCell">
    <xdr:from>
      <xdr:col>2</xdr:col>
      <xdr:colOff>505786</xdr:colOff>
      <xdr:row>14</xdr:row>
      <xdr:rowOff>697663</xdr:rowOff>
    </xdr:from>
    <xdr:to>
      <xdr:col>2</xdr:col>
      <xdr:colOff>3557803</xdr:colOff>
      <xdr:row>14</xdr:row>
      <xdr:rowOff>3326190</xdr:rowOff>
    </xdr:to>
    <xdr:pic>
      <xdr:nvPicPr>
        <xdr:cNvPr id="68" name="Picture 67" descr="タカラ貝形土製品">
          <a:extLst>
            <a:ext uri="{FF2B5EF4-FFF2-40B4-BE49-F238E27FC236}">
              <a16:creationId xmlns:a16="http://schemas.microsoft.com/office/drawing/2014/main" id="{6CBE89C4-E9B6-F046-A775-8F151993E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43325" y="56849806"/>
          <a:ext cx="3052017" cy="2628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186546</xdr:colOff>
      <xdr:row>15</xdr:row>
      <xdr:rowOff>73298</xdr:rowOff>
    </xdr:from>
    <xdr:to>
      <xdr:col>2</xdr:col>
      <xdr:colOff>2529542</xdr:colOff>
      <xdr:row>15</xdr:row>
      <xdr:rowOff>1965475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1AE004FA-9238-1698-A3BF-651776CEC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24085" y="60146315"/>
          <a:ext cx="2342996" cy="1892177"/>
        </a:xfrm>
        <a:prstGeom prst="rect">
          <a:avLst/>
        </a:prstGeom>
      </xdr:spPr>
    </xdr:pic>
    <xdr:clientData/>
  </xdr:twoCellAnchor>
  <xdr:twoCellAnchor editAs="oneCell">
    <xdr:from>
      <xdr:col>2</xdr:col>
      <xdr:colOff>1965415</xdr:colOff>
      <xdr:row>15</xdr:row>
      <xdr:rowOff>1297428</xdr:rowOff>
    </xdr:from>
    <xdr:to>
      <xdr:col>2</xdr:col>
      <xdr:colOff>3678969</xdr:colOff>
      <xdr:row>15</xdr:row>
      <xdr:rowOff>3572565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2C5E3783-DC98-6D47-9C90-DE4DF066E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2954" y="61370445"/>
          <a:ext cx="1713554" cy="2275137"/>
        </a:xfrm>
        <a:prstGeom prst="rect">
          <a:avLst/>
        </a:prstGeom>
      </xdr:spPr>
    </xdr:pic>
    <xdr:clientData/>
  </xdr:twoCellAnchor>
  <xdr:twoCellAnchor editAs="oneCell">
    <xdr:from>
      <xdr:col>2</xdr:col>
      <xdr:colOff>260857</xdr:colOff>
      <xdr:row>44</xdr:row>
      <xdr:rowOff>895263</xdr:rowOff>
    </xdr:from>
    <xdr:to>
      <xdr:col>2</xdr:col>
      <xdr:colOff>3789309</xdr:colOff>
      <xdr:row>44</xdr:row>
      <xdr:rowOff>2550079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07C7CA8-F045-995D-B524-F69219B4E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98396" y="182515343"/>
          <a:ext cx="3528452" cy="1654816"/>
        </a:xfrm>
        <a:prstGeom prst="rect">
          <a:avLst/>
        </a:prstGeom>
      </xdr:spPr>
    </xdr:pic>
    <xdr:clientData/>
  </xdr:twoCellAnchor>
  <xdr:twoCellAnchor editAs="oneCell">
    <xdr:from>
      <xdr:col>2</xdr:col>
      <xdr:colOff>132094</xdr:colOff>
      <xdr:row>45</xdr:row>
      <xdr:rowOff>578052</xdr:rowOff>
    </xdr:from>
    <xdr:to>
      <xdr:col>2</xdr:col>
      <xdr:colOff>4063015</xdr:colOff>
      <xdr:row>45</xdr:row>
      <xdr:rowOff>2580318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1AF7461E-6ED4-5FFE-CB02-20EB58FD6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69633" y="186119004"/>
          <a:ext cx="3930921" cy="2002266"/>
        </a:xfrm>
        <a:prstGeom prst="rect">
          <a:avLst/>
        </a:prstGeom>
      </xdr:spPr>
    </xdr:pic>
    <xdr:clientData/>
  </xdr:twoCellAnchor>
  <xdr:twoCellAnchor editAs="oneCell">
    <xdr:from>
      <xdr:col>2</xdr:col>
      <xdr:colOff>247018</xdr:colOff>
      <xdr:row>46</xdr:row>
      <xdr:rowOff>938704</xdr:rowOff>
    </xdr:from>
    <xdr:to>
      <xdr:col>2</xdr:col>
      <xdr:colOff>3878900</xdr:colOff>
      <xdr:row>46</xdr:row>
      <xdr:rowOff>2630713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DCAE96E9-77CC-8D73-FCBD-E5C6F8088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4557" y="190400530"/>
          <a:ext cx="3631882" cy="1692009"/>
        </a:xfrm>
        <a:prstGeom prst="rect">
          <a:avLst/>
        </a:prstGeom>
      </xdr:spPr>
    </xdr:pic>
    <xdr:clientData/>
  </xdr:twoCellAnchor>
  <xdr:twoCellAnchor editAs="oneCell">
    <xdr:from>
      <xdr:col>2</xdr:col>
      <xdr:colOff>258535</xdr:colOff>
      <xdr:row>47</xdr:row>
      <xdr:rowOff>888228</xdr:rowOff>
    </xdr:from>
    <xdr:to>
      <xdr:col>2</xdr:col>
      <xdr:colOff>4029806</xdr:colOff>
      <xdr:row>47</xdr:row>
      <xdr:rowOff>2892778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B4074988-1D41-1DCF-F9CF-7F975FBF8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96074" y="194270926"/>
          <a:ext cx="3771271" cy="2004550"/>
        </a:xfrm>
        <a:prstGeom prst="rect">
          <a:avLst/>
        </a:prstGeom>
      </xdr:spPr>
    </xdr:pic>
    <xdr:clientData/>
  </xdr:twoCellAnchor>
  <xdr:twoCellAnchor editAs="oneCell">
    <xdr:from>
      <xdr:col>2</xdr:col>
      <xdr:colOff>34531</xdr:colOff>
      <xdr:row>48</xdr:row>
      <xdr:rowOff>1020522</xdr:rowOff>
    </xdr:from>
    <xdr:to>
      <xdr:col>2</xdr:col>
      <xdr:colOff>3852393</xdr:colOff>
      <xdr:row>48</xdr:row>
      <xdr:rowOff>2721428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4F5A15C5-3286-8D31-4B5E-ECA64CF3B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72070" y="198324094"/>
          <a:ext cx="3817862" cy="1700906"/>
        </a:xfrm>
        <a:prstGeom prst="rect">
          <a:avLst/>
        </a:prstGeom>
      </xdr:spPr>
    </xdr:pic>
    <xdr:clientData/>
  </xdr:twoCellAnchor>
  <xdr:twoCellAnchor editAs="oneCell">
    <xdr:from>
      <xdr:col>2</xdr:col>
      <xdr:colOff>236842</xdr:colOff>
      <xdr:row>49</xdr:row>
      <xdr:rowOff>807619</xdr:rowOff>
    </xdr:from>
    <xdr:to>
      <xdr:col>2</xdr:col>
      <xdr:colOff>3575898</xdr:colOff>
      <xdr:row>49</xdr:row>
      <xdr:rowOff>2590398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58C10A8E-B173-BC8A-E120-C0D3A820A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74381" y="202032063"/>
          <a:ext cx="3339056" cy="1782779"/>
        </a:xfrm>
        <a:prstGeom prst="rect">
          <a:avLst/>
        </a:prstGeom>
      </xdr:spPr>
    </xdr:pic>
    <xdr:clientData/>
  </xdr:twoCellAnchor>
  <xdr:twoCellAnchor editAs="oneCell">
    <xdr:from>
      <xdr:col>2</xdr:col>
      <xdr:colOff>121388</xdr:colOff>
      <xdr:row>50</xdr:row>
      <xdr:rowOff>794485</xdr:rowOff>
    </xdr:from>
    <xdr:to>
      <xdr:col>2</xdr:col>
      <xdr:colOff>3875706</xdr:colOff>
      <xdr:row>50</xdr:row>
      <xdr:rowOff>2408969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74DAAEE9-C36A-4F3B-0ADE-CA98851DA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58927" y="205939802"/>
          <a:ext cx="3754318" cy="1614484"/>
        </a:xfrm>
        <a:prstGeom prst="rect">
          <a:avLst/>
        </a:prstGeom>
      </xdr:spPr>
    </xdr:pic>
    <xdr:clientData/>
  </xdr:twoCellAnchor>
  <xdr:twoCellAnchor editAs="oneCell">
    <xdr:from>
      <xdr:col>2</xdr:col>
      <xdr:colOff>91003</xdr:colOff>
      <xdr:row>51</xdr:row>
      <xdr:rowOff>1161032</xdr:rowOff>
    </xdr:from>
    <xdr:to>
      <xdr:col>2</xdr:col>
      <xdr:colOff>3952256</xdr:colOff>
      <xdr:row>51</xdr:row>
      <xdr:rowOff>2187221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0FA2ED92-2A82-2323-A896-7D169A328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8542" y="210227223"/>
          <a:ext cx="3861253" cy="1026189"/>
        </a:xfrm>
        <a:prstGeom prst="rect">
          <a:avLst/>
        </a:prstGeom>
      </xdr:spPr>
    </xdr:pic>
    <xdr:clientData/>
  </xdr:twoCellAnchor>
  <xdr:twoCellAnchor editAs="oneCell">
    <xdr:from>
      <xdr:col>2</xdr:col>
      <xdr:colOff>103157</xdr:colOff>
      <xdr:row>21</xdr:row>
      <xdr:rowOff>556095</xdr:rowOff>
    </xdr:from>
    <xdr:to>
      <xdr:col>2</xdr:col>
      <xdr:colOff>3737510</xdr:colOff>
      <xdr:row>21</xdr:row>
      <xdr:rowOff>2812141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E8887621-DCFC-C5C0-93B7-FE1EA2AB0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40696" y="88075223"/>
          <a:ext cx="3634353" cy="2256046"/>
        </a:xfrm>
        <a:prstGeom prst="rect">
          <a:avLst/>
        </a:prstGeom>
      </xdr:spPr>
    </xdr:pic>
    <xdr:clientData/>
  </xdr:twoCellAnchor>
  <xdr:twoCellAnchor editAs="oneCell">
    <xdr:from>
      <xdr:col>2</xdr:col>
      <xdr:colOff>163890</xdr:colOff>
      <xdr:row>22</xdr:row>
      <xdr:rowOff>530928</xdr:rowOff>
    </xdr:from>
    <xdr:to>
      <xdr:col>2</xdr:col>
      <xdr:colOff>3890060</xdr:colOff>
      <xdr:row>22</xdr:row>
      <xdr:rowOff>2691192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AB2049F6-D02F-2DA8-9998-70D5B2E2F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01429" y="91970928"/>
          <a:ext cx="3726170" cy="2160264"/>
        </a:xfrm>
        <a:prstGeom prst="rect">
          <a:avLst/>
        </a:prstGeom>
      </xdr:spPr>
    </xdr:pic>
    <xdr:clientData/>
  </xdr:twoCellAnchor>
  <xdr:twoCellAnchor editAs="oneCell">
    <xdr:from>
      <xdr:col>2</xdr:col>
      <xdr:colOff>247644</xdr:colOff>
      <xdr:row>23</xdr:row>
      <xdr:rowOff>573862</xdr:rowOff>
    </xdr:from>
    <xdr:to>
      <xdr:col>2</xdr:col>
      <xdr:colOff>4013519</xdr:colOff>
      <xdr:row>23</xdr:row>
      <xdr:rowOff>2983494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4A6B15AD-D92F-AA4D-6680-F82948C0E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5183" y="95934734"/>
          <a:ext cx="3765875" cy="2409632"/>
        </a:xfrm>
        <a:prstGeom prst="rect">
          <a:avLst/>
        </a:prstGeom>
      </xdr:spPr>
    </xdr:pic>
    <xdr:clientData/>
  </xdr:twoCellAnchor>
  <xdr:twoCellAnchor editAs="oneCell">
    <xdr:from>
      <xdr:col>2</xdr:col>
      <xdr:colOff>856556</xdr:colOff>
      <xdr:row>20</xdr:row>
      <xdr:rowOff>608745</xdr:rowOff>
    </xdr:from>
    <xdr:to>
      <xdr:col>2</xdr:col>
      <xdr:colOff>3388748</xdr:colOff>
      <xdr:row>20</xdr:row>
      <xdr:rowOff>2721428</xdr:rowOff>
    </xdr:to>
    <xdr:pic>
      <xdr:nvPicPr>
        <xdr:cNvPr id="92" name="Picture 91" descr="A close-up of a stone&#10;&#10;Description automatically generated">
          <a:extLst>
            <a:ext uri="{FF2B5EF4-FFF2-40B4-BE49-F238E27FC236}">
              <a16:creationId xmlns:a16="http://schemas.microsoft.com/office/drawing/2014/main" id="{847D7576-0017-72B5-B946-187774BC6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6894095" y="84206999"/>
          <a:ext cx="2532192" cy="2112683"/>
        </a:xfrm>
        <a:prstGeom prst="rect">
          <a:avLst/>
        </a:prstGeom>
      </xdr:spPr>
    </xdr:pic>
    <xdr:clientData/>
  </xdr:twoCellAnchor>
  <xdr:twoCellAnchor editAs="oneCell">
    <xdr:from>
      <xdr:col>2</xdr:col>
      <xdr:colOff>425192</xdr:colOff>
      <xdr:row>24</xdr:row>
      <xdr:rowOff>334235</xdr:rowOff>
    </xdr:from>
    <xdr:to>
      <xdr:col>2</xdr:col>
      <xdr:colOff>3425510</xdr:colOff>
      <xdr:row>24</xdr:row>
      <xdr:rowOff>2912937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7BCFEF46-C48D-8BD0-93D6-EB097F6DD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62731" y="99615981"/>
          <a:ext cx="3000318" cy="2578702"/>
        </a:xfrm>
        <a:prstGeom prst="rect">
          <a:avLst/>
        </a:prstGeom>
      </xdr:spPr>
    </xdr:pic>
    <xdr:clientData/>
  </xdr:twoCellAnchor>
  <xdr:twoCellAnchor editAs="oneCell">
    <xdr:from>
      <xdr:col>2</xdr:col>
      <xdr:colOff>651400</xdr:colOff>
      <xdr:row>25</xdr:row>
      <xdr:rowOff>750742</xdr:rowOff>
    </xdr:from>
    <xdr:to>
      <xdr:col>2</xdr:col>
      <xdr:colOff>3418221</xdr:colOff>
      <xdr:row>25</xdr:row>
      <xdr:rowOff>2852459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77C63F78-CCF3-A240-B7DA-385C33724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88939" y="107874235"/>
          <a:ext cx="2766821" cy="2101717"/>
        </a:xfrm>
        <a:prstGeom prst="rect">
          <a:avLst/>
        </a:prstGeom>
      </xdr:spPr>
    </xdr:pic>
    <xdr:clientData/>
  </xdr:twoCellAnchor>
  <xdr:twoCellAnchor editAs="oneCell">
    <xdr:from>
      <xdr:col>2</xdr:col>
      <xdr:colOff>413921</xdr:colOff>
      <xdr:row>27</xdr:row>
      <xdr:rowOff>752095</xdr:rowOff>
    </xdr:from>
    <xdr:to>
      <xdr:col>2</xdr:col>
      <xdr:colOff>3590448</xdr:colOff>
      <xdr:row>27</xdr:row>
      <xdr:rowOff>2570237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A0510B32-5826-09A1-536B-F5998D28B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51460" y="115717334"/>
          <a:ext cx="3176527" cy="1818142"/>
        </a:xfrm>
        <a:prstGeom prst="rect">
          <a:avLst/>
        </a:prstGeom>
      </xdr:spPr>
    </xdr:pic>
    <xdr:clientData/>
  </xdr:twoCellAnchor>
  <xdr:twoCellAnchor editAs="oneCell">
    <xdr:from>
      <xdr:col>2</xdr:col>
      <xdr:colOff>42537</xdr:colOff>
      <xdr:row>26</xdr:row>
      <xdr:rowOff>115551</xdr:rowOff>
    </xdr:from>
    <xdr:to>
      <xdr:col>2</xdr:col>
      <xdr:colOff>3824397</xdr:colOff>
      <xdr:row>26</xdr:row>
      <xdr:rowOff>2177143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86E8164-BB23-3FC4-2DEA-2C86B03F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0076" y="111159916"/>
          <a:ext cx="3781860" cy="2061592"/>
        </a:xfrm>
        <a:prstGeom prst="rect">
          <a:avLst/>
        </a:prstGeom>
      </xdr:spPr>
    </xdr:pic>
    <xdr:clientData/>
  </xdr:twoCellAnchor>
  <xdr:twoCellAnchor editAs="oneCell">
    <xdr:from>
      <xdr:col>2</xdr:col>
      <xdr:colOff>1157151</xdr:colOff>
      <xdr:row>28</xdr:row>
      <xdr:rowOff>2169715</xdr:rowOff>
    </xdr:from>
    <xdr:to>
      <xdr:col>2</xdr:col>
      <xdr:colOff>4100537</xdr:colOff>
      <xdr:row>28</xdr:row>
      <xdr:rowOff>3507619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E80C48BE-AB53-3199-F707-E13D16878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94690" y="121055826"/>
          <a:ext cx="2943386" cy="1337904"/>
        </a:xfrm>
        <a:prstGeom prst="rect">
          <a:avLst/>
        </a:prstGeom>
      </xdr:spPr>
    </xdr:pic>
    <xdr:clientData/>
  </xdr:twoCellAnchor>
  <xdr:twoCellAnchor editAs="oneCell">
    <xdr:from>
      <xdr:col>2</xdr:col>
      <xdr:colOff>2243091</xdr:colOff>
      <xdr:row>26</xdr:row>
      <xdr:rowOff>1743730</xdr:rowOff>
    </xdr:from>
    <xdr:to>
      <xdr:col>2</xdr:col>
      <xdr:colOff>3614699</xdr:colOff>
      <xdr:row>26</xdr:row>
      <xdr:rowOff>3148524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726CE704-6541-00DF-FB3F-10A80D423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0630" y="112788095"/>
          <a:ext cx="1371608" cy="1404794"/>
        </a:xfrm>
        <a:prstGeom prst="rect">
          <a:avLst/>
        </a:prstGeom>
      </xdr:spPr>
    </xdr:pic>
    <xdr:clientData/>
  </xdr:twoCellAnchor>
  <xdr:twoCellAnchor editAs="oneCell">
    <xdr:from>
      <xdr:col>2</xdr:col>
      <xdr:colOff>1018449</xdr:colOff>
      <xdr:row>30</xdr:row>
      <xdr:rowOff>1822581</xdr:rowOff>
    </xdr:from>
    <xdr:to>
      <xdr:col>2</xdr:col>
      <xdr:colOff>4065452</xdr:colOff>
      <xdr:row>30</xdr:row>
      <xdr:rowOff>3648731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260381A3-8AEA-E63A-59CF-BC168EF4D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55988" y="128550438"/>
          <a:ext cx="3047003" cy="1826150"/>
        </a:xfrm>
        <a:prstGeom prst="rect">
          <a:avLst/>
        </a:prstGeom>
      </xdr:spPr>
    </xdr:pic>
    <xdr:clientData/>
  </xdr:twoCellAnchor>
  <xdr:twoCellAnchor editAs="oneCell">
    <xdr:from>
      <xdr:col>2</xdr:col>
      <xdr:colOff>199178</xdr:colOff>
      <xdr:row>31</xdr:row>
      <xdr:rowOff>596757</xdr:rowOff>
    </xdr:from>
    <xdr:to>
      <xdr:col>2</xdr:col>
      <xdr:colOff>3952290</xdr:colOff>
      <xdr:row>31</xdr:row>
      <xdr:rowOff>2892778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11A43A65-87FB-C4E8-63A0-BEB90BDEE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36717" y="131245487"/>
          <a:ext cx="3753112" cy="2296021"/>
        </a:xfrm>
        <a:prstGeom prst="rect">
          <a:avLst/>
        </a:prstGeom>
      </xdr:spPr>
    </xdr:pic>
    <xdr:clientData/>
  </xdr:twoCellAnchor>
  <xdr:twoCellAnchor editAs="oneCell">
    <xdr:from>
      <xdr:col>2</xdr:col>
      <xdr:colOff>491257</xdr:colOff>
      <xdr:row>32</xdr:row>
      <xdr:rowOff>1004078</xdr:rowOff>
    </xdr:from>
    <xdr:to>
      <xdr:col>2</xdr:col>
      <xdr:colOff>3555765</xdr:colOff>
      <xdr:row>32</xdr:row>
      <xdr:rowOff>2892777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673F7BFB-9CE4-60E9-9A5C-B763DCB12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8796" y="135573682"/>
          <a:ext cx="3064508" cy="1888699"/>
        </a:xfrm>
        <a:prstGeom prst="rect">
          <a:avLst/>
        </a:prstGeom>
      </xdr:spPr>
    </xdr:pic>
    <xdr:clientData/>
  </xdr:twoCellAnchor>
  <xdr:twoCellAnchor editAs="oneCell">
    <xdr:from>
      <xdr:col>2</xdr:col>
      <xdr:colOff>600133</xdr:colOff>
      <xdr:row>33</xdr:row>
      <xdr:rowOff>598828</xdr:rowOff>
    </xdr:from>
    <xdr:to>
      <xdr:col>2</xdr:col>
      <xdr:colOff>3544114</xdr:colOff>
      <xdr:row>33</xdr:row>
      <xdr:rowOff>2529920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DE95637E-831A-795E-ECBC-D9945E6FE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37672" y="139089304"/>
          <a:ext cx="2943981" cy="1931092"/>
        </a:xfrm>
        <a:prstGeom prst="rect">
          <a:avLst/>
        </a:prstGeom>
      </xdr:spPr>
    </xdr:pic>
    <xdr:clientData/>
  </xdr:twoCellAnchor>
  <xdr:twoCellAnchor editAs="oneCell">
    <xdr:from>
      <xdr:col>2</xdr:col>
      <xdr:colOff>578189</xdr:colOff>
      <xdr:row>34</xdr:row>
      <xdr:rowOff>545217</xdr:rowOff>
    </xdr:from>
    <xdr:to>
      <xdr:col>2</xdr:col>
      <xdr:colOff>3688742</xdr:colOff>
      <xdr:row>34</xdr:row>
      <xdr:rowOff>2398888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50E8D745-80E1-D9A1-F636-3776ABE0A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5728" y="142956567"/>
          <a:ext cx="3110553" cy="1853671"/>
        </a:xfrm>
        <a:prstGeom prst="rect">
          <a:avLst/>
        </a:prstGeom>
      </xdr:spPr>
    </xdr:pic>
    <xdr:clientData/>
  </xdr:twoCellAnchor>
  <xdr:twoCellAnchor editAs="oneCell">
    <xdr:from>
      <xdr:col>2</xdr:col>
      <xdr:colOff>549881</xdr:colOff>
      <xdr:row>35</xdr:row>
      <xdr:rowOff>817971</xdr:rowOff>
    </xdr:from>
    <xdr:to>
      <xdr:col>2</xdr:col>
      <xdr:colOff>3525601</xdr:colOff>
      <xdr:row>35</xdr:row>
      <xdr:rowOff>2711349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97101EAC-2BB3-FC27-5F50-D4AC83271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7420" y="147150193"/>
          <a:ext cx="2975720" cy="1893378"/>
        </a:xfrm>
        <a:prstGeom prst="rect">
          <a:avLst/>
        </a:prstGeom>
      </xdr:spPr>
    </xdr:pic>
    <xdr:clientData/>
  </xdr:twoCellAnchor>
  <xdr:twoCellAnchor editAs="oneCell">
    <xdr:from>
      <xdr:col>2</xdr:col>
      <xdr:colOff>509563</xdr:colOff>
      <xdr:row>36</xdr:row>
      <xdr:rowOff>969836</xdr:rowOff>
    </xdr:from>
    <xdr:to>
      <xdr:col>2</xdr:col>
      <xdr:colOff>3439197</xdr:colOff>
      <xdr:row>36</xdr:row>
      <xdr:rowOff>2681111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50C5B0CD-FA1F-E38E-F7FA-F46CC94AB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7102" y="151222930"/>
          <a:ext cx="2929634" cy="1711275"/>
        </a:xfrm>
        <a:prstGeom prst="rect">
          <a:avLst/>
        </a:prstGeom>
      </xdr:spPr>
    </xdr:pic>
    <xdr:clientData/>
  </xdr:twoCellAnchor>
  <xdr:twoCellAnchor editAs="oneCell">
    <xdr:from>
      <xdr:col>2</xdr:col>
      <xdr:colOff>475034</xdr:colOff>
      <xdr:row>37</xdr:row>
      <xdr:rowOff>816863</xdr:rowOff>
    </xdr:from>
    <xdr:to>
      <xdr:col>2</xdr:col>
      <xdr:colOff>3590636</xdr:colOff>
      <xdr:row>37</xdr:row>
      <xdr:rowOff>2691189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DC81BE2D-766F-54A9-7FF2-5126C7388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12573" y="154990832"/>
          <a:ext cx="3115602" cy="1874326"/>
        </a:xfrm>
        <a:prstGeom prst="rect">
          <a:avLst/>
        </a:prstGeom>
      </xdr:spPr>
    </xdr:pic>
    <xdr:clientData/>
  </xdr:twoCellAnchor>
  <xdr:twoCellAnchor editAs="oneCell">
    <xdr:from>
      <xdr:col>2</xdr:col>
      <xdr:colOff>936175</xdr:colOff>
      <xdr:row>38</xdr:row>
      <xdr:rowOff>504968</xdr:rowOff>
    </xdr:from>
    <xdr:to>
      <xdr:col>2</xdr:col>
      <xdr:colOff>3295953</xdr:colOff>
      <xdr:row>38</xdr:row>
      <xdr:rowOff>3020678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C879D0C5-0E26-B700-19C3-86A6B433E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73714" y="158599809"/>
          <a:ext cx="2359778" cy="2515710"/>
        </a:xfrm>
        <a:prstGeom prst="rect">
          <a:avLst/>
        </a:prstGeom>
      </xdr:spPr>
    </xdr:pic>
    <xdr:clientData/>
  </xdr:twoCellAnchor>
  <xdr:twoCellAnchor editAs="oneCell">
    <xdr:from>
      <xdr:col>2</xdr:col>
      <xdr:colOff>411639</xdr:colOff>
      <xdr:row>39</xdr:row>
      <xdr:rowOff>457721</xdr:rowOff>
    </xdr:from>
    <xdr:to>
      <xdr:col>2</xdr:col>
      <xdr:colOff>3906676</xdr:colOff>
      <xdr:row>39</xdr:row>
      <xdr:rowOff>2580317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6DFF3719-A55A-77E6-B0D1-868962383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49178" y="162473436"/>
          <a:ext cx="3495037" cy="2122596"/>
        </a:xfrm>
        <a:prstGeom prst="rect">
          <a:avLst/>
        </a:prstGeom>
      </xdr:spPr>
    </xdr:pic>
    <xdr:clientData/>
  </xdr:twoCellAnchor>
  <xdr:twoCellAnchor editAs="oneCell">
    <xdr:from>
      <xdr:col>2</xdr:col>
      <xdr:colOff>767623</xdr:colOff>
      <xdr:row>40</xdr:row>
      <xdr:rowOff>731430</xdr:rowOff>
    </xdr:from>
    <xdr:to>
      <xdr:col>2</xdr:col>
      <xdr:colOff>3042671</xdr:colOff>
      <xdr:row>40</xdr:row>
      <xdr:rowOff>3175000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557AE828-8D28-2D04-6DD3-2DC1CA0EC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5162" y="166668017"/>
          <a:ext cx="2275048" cy="2443570"/>
        </a:xfrm>
        <a:prstGeom prst="rect">
          <a:avLst/>
        </a:prstGeom>
      </xdr:spPr>
    </xdr:pic>
    <xdr:clientData/>
  </xdr:twoCellAnchor>
  <xdr:twoCellAnchor editAs="oneCell">
    <xdr:from>
      <xdr:col>2</xdr:col>
      <xdr:colOff>911097</xdr:colOff>
      <xdr:row>41</xdr:row>
      <xdr:rowOff>572596</xdr:rowOff>
    </xdr:from>
    <xdr:to>
      <xdr:col>2</xdr:col>
      <xdr:colOff>3275794</xdr:colOff>
      <xdr:row>41</xdr:row>
      <xdr:rowOff>2928038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FA3DCA-CEAC-C43B-C36F-F4ED5FF1D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48636" y="170430057"/>
          <a:ext cx="2364697" cy="2355442"/>
        </a:xfrm>
        <a:prstGeom prst="rect">
          <a:avLst/>
        </a:prstGeom>
      </xdr:spPr>
    </xdr:pic>
    <xdr:clientData/>
  </xdr:twoCellAnchor>
  <xdr:twoCellAnchor editAs="oneCell">
    <xdr:from>
      <xdr:col>2</xdr:col>
      <xdr:colOff>1058139</xdr:colOff>
      <xdr:row>42</xdr:row>
      <xdr:rowOff>463918</xdr:rowOff>
    </xdr:from>
    <xdr:to>
      <xdr:col>2</xdr:col>
      <xdr:colOff>3154841</xdr:colOff>
      <xdr:row>42</xdr:row>
      <xdr:rowOff>2800983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8419793A-D6C5-2626-244D-0D7C00412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95678" y="174242251"/>
          <a:ext cx="2096702" cy="2337065"/>
        </a:xfrm>
        <a:prstGeom prst="rect">
          <a:avLst/>
        </a:prstGeom>
      </xdr:spPr>
    </xdr:pic>
    <xdr:clientData/>
  </xdr:twoCellAnchor>
  <xdr:twoCellAnchor editAs="oneCell">
    <xdr:from>
      <xdr:col>2</xdr:col>
      <xdr:colOff>1154788</xdr:colOff>
      <xdr:row>43</xdr:row>
      <xdr:rowOff>399816</xdr:rowOff>
    </xdr:from>
    <xdr:to>
      <xdr:col>2</xdr:col>
      <xdr:colOff>3477382</xdr:colOff>
      <xdr:row>43</xdr:row>
      <xdr:rowOff>2900941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932B144A-0673-F96D-2DEA-C3D98DC86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92327" y="178099022"/>
          <a:ext cx="2322594" cy="2501125"/>
        </a:xfrm>
        <a:prstGeom prst="rect">
          <a:avLst/>
        </a:prstGeom>
      </xdr:spPr>
    </xdr:pic>
    <xdr:clientData/>
  </xdr:twoCellAnchor>
  <xdr:twoCellAnchor editAs="oneCell">
    <xdr:from>
      <xdr:col>2</xdr:col>
      <xdr:colOff>394975</xdr:colOff>
      <xdr:row>56</xdr:row>
      <xdr:rowOff>720214</xdr:rowOff>
    </xdr:from>
    <xdr:to>
      <xdr:col>2</xdr:col>
      <xdr:colOff>3647081</xdr:colOff>
      <xdr:row>56</xdr:row>
      <xdr:rowOff>2943173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FA89978F-B5E0-DB4C-B708-347A392A8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32514" y="217628151"/>
          <a:ext cx="3252106" cy="2222959"/>
        </a:xfrm>
        <a:prstGeom prst="rect">
          <a:avLst/>
        </a:prstGeom>
      </xdr:spPr>
    </xdr:pic>
    <xdr:clientData/>
  </xdr:twoCellAnchor>
  <xdr:twoCellAnchor editAs="oneCell">
    <xdr:from>
      <xdr:col>2</xdr:col>
      <xdr:colOff>844399</xdr:colOff>
      <xdr:row>9</xdr:row>
      <xdr:rowOff>360094</xdr:rowOff>
    </xdr:from>
    <xdr:to>
      <xdr:col>2</xdr:col>
      <xdr:colOff>3192587</xdr:colOff>
      <xdr:row>9</xdr:row>
      <xdr:rowOff>2066269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86164A52-8B47-A2DA-8629-72AA60F9B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81938" y="36907872"/>
          <a:ext cx="2348188" cy="1706175"/>
        </a:xfrm>
        <a:prstGeom prst="rect">
          <a:avLst/>
        </a:prstGeom>
      </xdr:spPr>
    </xdr:pic>
    <xdr:clientData/>
  </xdr:twoCellAnchor>
  <xdr:twoCellAnchor editAs="oneCell">
    <xdr:from>
      <xdr:col>2</xdr:col>
      <xdr:colOff>329725</xdr:colOff>
      <xdr:row>9</xdr:row>
      <xdr:rowOff>2328235</xdr:rowOff>
    </xdr:from>
    <xdr:to>
      <xdr:col>2</xdr:col>
      <xdr:colOff>3625593</xdr:colOff>
      <xdr:row>9</xdr:row>
      <xdr:rowOff>3547936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EDDE613B-BA5E-6F41-8014-359114A51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67264" y="38876013"/>
          <a:ext cx="3295868" cy="1219701"/>
        </a:xfrm>
        <a:prstGeom prst="rect">
          <a:avLst/>
        </a:prstGeom>
      </xdr:spPr>
    </xdr:pic>
    <xdr:clientData/>
  </xdr:twoCellAnchor>
  <xdr:twoCellAnchor editAs="oneCell">
    <xdr:from>
      <xdr:col>2</xdr:col>
      <xdr:colOff>335850</xdr:colOff>
      <xdr:row>10</xdr:row>
      <xdr:rowOff>597045</xdr:rowOff>
    </xdr:from>
    <xdr:to>
      <xdr:col>2</xdr:col>
      <xdr:colOff>3823707</xdr:colOff>
      <xdr:row>10</xdr:row>
      <xdr:rowOff>3134683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692A38BA-8C08-ACE4-5506-D110B8F3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73389" y="41065695"/>
          <a:ext cx="3487857" cy="2537638"/>
        </a:xfrm>
        <a:prstGeom prst="rect">
          <a:avLst/>
        </a:prstGeom>
      </xdr:spPr>
    </xdr:pic>
    <xdr:clientData/>
  </xdr:twoCellAnchor>
  <xdr:twoCellAnchor editAs="oneCell">
    <xdr:from>
      <xdr:col>2</xdr:col>
      <xdr:colOff>310812</xdr:colOff>
      <xdr:row>12</xdr:row>
      <xdr:rowOff>536926</xdr:rowOff>
    </xdr:from>
    <xdr:to>
      <xdr:col>2</xdr:col>
      <xdr:colOff>3843810</xdr:colOff>
      <xdr:row>12</xdr:row>
      <xdr:rowOff>3245556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6B15533C-F93C-304D-72F5-966842B91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8351" y="48847322"/>
          <a:ext cx="3532998" cy="2708630"/>
        </a:xfrm>
        <a:prstGeom prst="rect">
          <a:avLst/>
        </a:prstGeom>
      </xdr:spPr>
    </xdr:pic>
    <xdr:clientData/>
  </xdr:twoCellAnchor>
  <xdr:twoCellAnchor editAs="oneCell">
    <xdr:from>
      <xdr:col>2</xdr:col>
      <xdr:colOff>91149</xdr:colOff>
      <xdr:row>19</xdr:row>
      <xdr:rowOff>149598</xdr:rowOff>
    </xdr:from>
    <xdr:to>
      <xdr:col>2</xdr:col>
      <xdr:colOff>1769819</xdr:colOff>
      <xdr:row>19</xdr:row>
      <xdr:rowOff>3114523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C677C2-BD4B-5E9C-5C3D-3B2D36A1F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8688" y="79826979"/>
          <a:ext cx="1678670" cy="2964925"/>
        </a:xfrm>
        <a:prstGeom prst="rect">
          <a:avLst/>
        </a:prstGeom>
      </xdr:spPr>
    </xdr:pic>
    <xdr:clientData/>
  </xdr:twoCellAnchor>
  <xdr:twoCellAnchor editAs="oneCell">
    <xdr:from>
      <xdr:col>2</xdr:col>
      <xdr:colOff>2197303</xdr:colOff>
      <xdr:row>19</xdr:row>
      <xdr:rowOff>205879</xdr:rowOff>
    </xdr:from>
    <xdr:to>
      <xdr:col>2</xdr:col>
      <xdr:colOff>3850319</xdr:colOff>
      <xdr:row>19</xdr:row>
      <xdr:rowOff>3100465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E20E85-5387-4767-5957-33DEF4BF8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34842" y="79883260"/>
          <a:ext cx="1653016" cy="2894586"/>
        </a:xfrm>
        <a:prstGeom prst="rect">
          <a:avLst/>
        </a:prstGeom>
      </xdr:spPr>
    </xdr:pic>
    <xdr:clientData/>
  </xdr:twoCellAnchor>
  <xdr:twoCellAnchor editAs="oneCell">
    <xdr:from>
      <xdr:col>2</xdr:col>
      <xdr:colOff>307369</xdr:colOff>
      <xdr:row>30</xdr:row>
      <xdr:rowOff>37804</xdr:rowOff>
    </xdr:from>
    <xdr:to>
      <xdr:col>2</xdr:col>
      <xdr:colOff>1814285</xdr:colOff>
      <xdr:row>30</xdr:row>
      <xdr:rowOff>1549025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188690-8660-02A9-FE6C-25E5A1DAC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6344908" y="126765661"/>
          <a:ext cx="1506916" cy="1511221"/>
        </a:xfrm>
        <a:prstGeom prst="rect">
          <a:avLst/>
        </a:prstGeom>
      </xdr:spPr>
    </xdr:pic>
    <xdr:clientData/>
  </xdr:twoCellAnchor>
  <xdr:twoCellAnchor editAs="oneCell">
    <xdr:from>
      <xdr:col>2</xdr:col>
      <xdr:colOff>745664</xdr:colOff>
      <xdr:row>55</xdr:row>
      <xdr:rowOff>784486</xdr:rowOff>
    </xdr:from>
    <xdr:to>
      <xdr:col>2</xdr:col>
      <xdr:colOff>3216996</xdr:colOff>
      <xdr:row>55</xdr:row>
      <xdr:rowOff>2802064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7495C08-3A11-A7C0-2EF8-3F54466EB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010080" y="213544672"/>
          <a:ext cx="2017578" cy="2471332"/>
        </a:xfrm>
        <a:prstGeom prst="rect">
          <a:avLst/>
        </a:prstGeom>
      </xdr:spPr>
    </xdr:pic>
    <xdr:clientData/>
  </xdr:twoCellAnchor>
  <xdr:twoCellAnchor editAs="oneCell">
    <xdr:from>
      <xdr:col>2</xdr:col>
      <xdr:colOff>18230</xdr:colOff>
      <xdr:row>53</xdr:row>
      <xdr:rowOff>54688</xdr:rowOff>
    </xdr:from>
    <xdr:to>
      <xdr:col>2</xdr:col>
      <xdr:colOff>1519602</xdr:colOff>
      <xdr:row>53</xdr:row>
      <xdr:rowOff>1743730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7600EA1-FA12-5D40-40AC-3CA46716C0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45098" t="14997" r="7843" b="13088"/>
        <a:stretch/>
      </xdr:blipFill>
      <xdr:spPr>
        <a:xfrm>
          <a:off x="6055769" y="216962625"/>
          <a:ext cx="1501372" cy="1689042"/>
        </a:xfrm>
        <a:prstGeom prst="rect">
          <a:avLst/>
        </a:prstGeom>
      </xdr:spPr>
    </xdr:pic>
    <xdr:clientData/>
  </xdr:twoCellAnchor>
  <xdr:twoCellAnchor editAs="oneCell">
    <xdr:from>
      <xdr:col>2</xdr:col>
      <xdr:colOff>42536</xdr:colOff>
      <xdr:row>54</xdr:row>
      <xdr:rowOff>133685</xdr:rowOff>
    </xdr:from>
    <xdr:to>
      <xdr:col>2</xdr:col>
      <xdr:colOff>1503146</xdr:colOff>
      <xdr:row>54</xdr:row>
      <xdr:rowOff>1521985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93D14A9-4CFE-5F48-B837-7A5C60F7D3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5099" t="45812" r="55294" b="3049"/>
        <a:stretch/>
      </xdr:blipFill>
      <xdr:spPr>
        <a:xfrm>
          <a:off x="6080075" y="220962494"/>
          <a:ext cx="1460610" cy="1388300"/>
        </a:xfrm>
        <a:prstGeom prst="rect">
          <a:avLst/>
        </a:prstGeom>
      </xdr:spPr>
    </xdr:pic>
    <xdr:clientData/>
  </xdr:twoCellAnchor>
  <xdr:twoCellAnchor editAs="oneCell">
    <xdr:from>
      <xdr:col>2</xdr:col>
      <xdr:colOff>723109</xdr:colOff>
      <xdr:row>53</xdr:row>
      <xdr:rowOff>2169716</xdr:rowOff>
    </xdr:from>
    <xdr:to>
      <xdr:col>2</xdr:col>
      <xdr:colOff>4091778</xdr:colOff>
      <xdr:row>53</xdr:row>
      <xdr:rowOff>3759603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D1B0144-5E9C-4F4A-83BC-3968179ED3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8894" t="5395" r="1954" b="3795"/>
        <a:stretch/>
      </xdr:blipFill>
      <xdr:spPr>
        <a:xfrm>
          <a:off x="6760648" y="219077653"/>
          <a:ext cx="3368669" cy="1589887"/>
        </a:xfrm>
        <a:prstGeom prst="rect">
          <a:avLst/>
        </a:prstGeom>
      </xdr:spPr>
    </xdr:pic>
    <xdr:clientData/>
  </xdr:twoCellAnchor>
  <xdr:twoCellAnchor editAs="oneCell">
    <xdr:from>
      <xdr:col>2</xdr:col>
      <xdr:colOff>953151</xdr:colOff>
      <xdr:row>54</xdr:row>
      <xdr:rowOff>1669132</xdr:rowOff>
    </xdr:from>
    <xdr:to>
      <xdr:col>2</xdr:col>
      <xdr:colOff>4145390</xdr:colOff>
      <xdr:row>54</xdr:row>
      <xdr:rowOff>3618491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293EECC-8D2B-111D-7F7E-C4B78097F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90690" y="222497941"/>
          <a:ext cx="3192239" cy="1949359"/>
        </a:xfrm>
        <a:prstGeom prst="rect">
          <a:avLst/>
        </a:prstGeom>
      </xdr:spPr>
    </xdr:pic>
    <xdr:clientData/>
  </xdr:twoCellAnchor>
  <xdr:twoCellAnchor editAs="oneCell">
    <xdr:from>
      <xdr:col>2</xdr:col>
      <xdr:colOff>659389</xdr:colOff>
      <xdr:row>59</xdr:row>
      <xdr:rowOff>838116</xdr:rowOff>
    </xdr:from>
    <xdr:to>
      <xdr:col>2</xdr:col>
      <xdr:colOff>3912646</xdr:colOff>
      <xdr:row>59</xdr:row>
      <xdr:rowOff>2802064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1322DEA-3675-2941-931A-C74F27958E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21779"/>
        <a:stretch/>
      </xdr:blipFill>
      <xdr:spPr>
        <a:xfrm>
          <a:off x="6696928" y="229508672"/>
          <a:ext cx="3253257" cy="1963948"/>
        </a:xfrm>
        <a:prstGeom prst="rect">
          <a:avLst/>
        </a:prstGeom>
      </xdr:spPr>
    </xdr:pic>
    <xdr:clientData/>
  </xdr:twoCellAnchor>
  <xdr:twoCellAnchor editAs="oneCell">
    <xdr:from>
      <xdr:col>2</xdr:col>
      <xdr:colOff>379196</xdr:colOff>
      <xdr:row>11</xdr:row>
      <xdr:rowOff>528187</xdr:rowOff>
    </xdr:from>
    <xdr:to>
      <xdr:col>2</xdr:col>
      <xdr:colOff>3571269</xdr:colOff>
      <xdr:row>11</xdr:row>
      <xdr:rowOff>3275795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0A384CC-BFA6-054B-A89C-0E7D154CD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6638968" y="44695478"/>
          <a:ext cx="2747608" cy="3192073"/>
        </a:xfrm>
        <a:prstGeom prst="rect">
          <a:avLst/>
        </a:prstGeom>
      </xdr:spPr>
    </xdr:pic>
    <xdr:clientData/>
  </xdr:twoCellAnchor>
  <xdr:twoCellAnchor editAs="oneCell">
    <xdr:from>
      <xdr:col>2</xdr:col>
      <xdr:colOff>317476</xdr:colOff>
      <xdr:row>16</xdr:row>
      <xdr:rowOff>406830</xdr:rowOff>
    </xdr:from>
    <xdr:to>
      <xdr:col>2</xdr:col>
      <xdr:colOff>3727707</xdr:colOff>
      <xdr:row>16</xdr:row>
      <xdr:rowOff>3084285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5969BCC-A485-F4A5-C3CF-97F3F6A35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5015" y="64400719"/>
          <a:ext cx="3410231" cy="2677455"/>
        </a:xfrm>
        <a:prstGeom prst="rect">
          <a:avLst/>
        </a:prstGeom>
      </xdr:spPr>
    </xdr:pic>
    <xdr:clientData/>
  </xdr:twoCellAnchor>
  <xdr:twoCellAnchor editAs="oneCell">
    <xdr:from>
      <xdr:col>2</xdr:col>
      <xdr:colOff>94116</xdr:colOff>
      <xdr:row>28</xdr:row>
      <xdr:rowOff>30299</xdr:rowOff>
    </xdr:from>
    <xdr:to>
      <xdr:col>2</xdr:col>
      <xdr:colOff>2544664</xdr:colOff>
      <xdr:row>28</xdr:row>
      <xdr:rowOff>1905000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3D15757-D632-6247-08AB-990D64828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31655" y="118916410"/>
          <a:ext cx="2450548" cy="1874701"/>
        </a:xfrm>
        <a:prstGeom prst="rect">
          <a:avLst/>
        </a:prstGeom>
      </xdr:spPr>
    </xdr:pic>
    <xdr:clientData/>
  </xdr:twoCellAnchor>
  <xdr:twoCellAnchor editAs="oneCell">
    <xdr:from>
      <xdr:col>2</xdr:col>
      <xdr:colOff>762154</xdr:colOff>
      <xdr:row>29</xdr:row>
      <xdr:rowOff>655303</xdr:rowOff>
    </xdr:from>
    <xdr:to>
      <xdr:col>2</xdr:col>
      <xdr:colOff>3063406</xdr:colOff>
      <xdr:row>29</xdr:row>
      <xdr:rowOff>2993573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9DB5802-18D2-13C3-9C4B-F7B72AD24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99693" y="123462286"/>
          <a:ext cx="2301252" cy="2338270"/>
        </a:xfrm>
        <a:prstGeom prst="rect">
          <a:avLst/>
        </a:prstGeom>
      </xdr:spPr>
    </xdr:pic>
    <xdr:clientData/>
  </xdr:twoCellAnchor>
  <xdr:twoCellAnchor editAs="oneCell">
    <xdr:from>
      <xdr:col>2</xdr:col>
      <xdr:colOff>237274</xdr:colOff>
      <xdr:row>17</xdr:row>
      <xdr:rowOff>692198</xdr:rowOff>
    </xdr:from>
    <xdr:to>
      <xdr:col>2</xdr:col>
      <xdr:colOff>3860771</xdr:colOff>
      <xdr:row>17</xdr:row>
      <xdr:rowOff>2822224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D800F9F-1B70-6E50-C491-0396970398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/>
        <a:srcRect l="-1" t="3682" r="8074" b="53312"/>
        <a:stretch/>
      </xdr:blipFill>
      <xdr:spPr>
        <a:xfrm>
          <a:off x="6274813" y="68606959"/>
          <a:ext cx="3623497" cy="2130026"/>
        </a:xfrm>
        <a:prstGeom prst="rect">
          <a:avLst/>
        </a:prstGeom>
      </xdr:spPr>
    </xdr:pic>
    <xdr:clientData/>
  </xdr:twoCellAnchor>
  <xdr:twoCellAnchor editAs="oneCell">
    <xdr:from>
      <xdr:col>2</xdr:col>
      <xdr:colOff>29884</xdr:colOff>
      <xdr:row>18</xdr:row>
      <xdr:rowOff>72919</xdr:rowOff>
    </xdr:from>
    <xdr:to>
      <xdr:col>2</xdr:col>
      <xdr:colOff>4200736</xdr:colOff>
      <xdr:row>18</xdr:row>
      <xdr:rowOff>3107765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C7A5339-8162-2E94-55DD-46AA9D800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6472" y="68129978"/>
          <a:ext cx="4170852" cy="3034846"/>
        </a:xfrm>
        <a:prstGeom prst="rect">
          <a:avLst/>
        </a:prstGeom>
      </xdr:spPr>
    </xdr:pic>
    <xdr:clientData/>
  </xdr:twoCellAnchor>
  <xdr:twoCellAnchor editAs="oneCell">
    <xdr:from>
      <xdr:col>2</xdr:col>
      <xdr:colOff>279519</xdr:colOff>
      <xdr:row>8</xdr:row>
      <xdr:rowOff>184239</xdr:rowOff>
    </xdr:from>
    <xdr:to>
      <xdr:col>2</xdr:col>
      <xdr:colOff>3940465</xdr:colOff>
      <xdr:row>8</xdr:row>
      <xdr:rowOff>3043967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D7D46F0-B462-F44E-8253-7B456A8E1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7058" y="32811145"/>
          <a:ext cx="3660946" cy="2859728"/>
        </a:xfrm>
        <a:prstGeom prst="rect">
          <a:avLst/>
        </a:prstGeom>
      </xdr:spPr>
    </xdr:pic>
    <xdr:clientData/>
  </xdr:twoCellAnchor>
  <xdr:twoCellAnchor editAs="oneCell">
    <xdr:from>
      <xdr:col>2</xdr:col>
      <xdr:colOff>698682</xdr:colOff>
      <xdr:row>7</xdr:row>
      <xdr:rowOff>414979</xdr:rowOff>
    </xdr:from>
    <xdr:to>
      <xdr:col>2</xdr:col>
      <xdr:colOff>3589188</xdr:colOff>
      <xdr:row>7</xdr:row>
      <xdr:rowOff>3023811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EAF64AB7-32F1-589B-EE90-4F0351A2D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36221" y="29121010"/>
          <a:ext cx="2890506" cy="2608832"/>
        </a:xfrm>
        <a:prstGeom prst="rect">
          <a:avLst/>
        </a:prstGeom>
      </xdr:spPr>
    </xdr:pic>
    <xdr:clientData/>
  </xdr:twoCellAnchor>
  <xdr:twoCellAnchor editAs="oneCell">
    <xdr:from>
      <xdr:col>2</xdr:col>
      <xdr:colOff>889685</xdr:colOff>
      <xdr:row>52</xdr:row>
      <xdr:rowOff>653519</xdr:rowOff>
    </xdr:from>
    <xdr:to>
      <xdr:col>2</xdr:col>
      <xdr:colOff>3203747</xdr:colOff>
      <xdr:row>52</xdr:row>
      <xdr:rowOff>2600476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B46A53F-23CE-9D59-1FE4-B802A9204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27224" y="213640582"/>
          <a:ext cx="2314062" cy="1946957"/>
        </a:xfrm>
        <a:prstGeom prst="rect">
          <a:avLst/>
        </a:prstGeom>
      </xdr:spPr>
    </xdr:pic>
    <xdr:clientData/>
  </xdr:twoCellAnchor>
  <xdr:twoCellAnchor editAs="oneCell">
    <xdr:from>
      <xdr:col>2</xdr:col>
      <xdr:colOff>284025</xdr:colOff>
      <xdr:row>58</xdr:row>
      <xdr:rowOff>97379</xdr:rowOff>
    </xdr:from>
    <xdr:to>
      <xdr:col>2</xdr:col>
      <xdr:colOff>2239051</xdr:colOff>
      <xdr:row>58</xdr:row>
      <xdr:rowOff>2237618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9E7F1B4-F614-01BB-F6ED-3FFBD2D2D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1564" y="224847062"/>
          <a:ext cx="1955026" cy="2140239"/>
        </a:xfrm>
        <a:prstGeom prst="rect">
          <a:avLst/>
        </a:prstGeom>
      </xdr:spPr>
    </xdr:pic>
    <xdr:clientData/>
  </xdr:twoCellAnchor>
  <xdr:twoCellAnchor editAs="oneCell">
    <xdr:from>
      <xdr:col>2</xdr:col>
      <xdr:colOff>434154</xdr:colOff>
      <xdr:row>57</xdr:row>
      <xdr:rowOff>18295</xdr:rowOff>
    </xdr:from>
    <xdr:to>
      <xdr:col>2</xdr:col>
      <xdr:colOff>2356679</xdr:colOff>
      <xdr:row>57</xdr:row>
      <xdr:rowOff>2560159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0438815-0E9C-FCB4-A494-82D9E2D62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1693" y="220847104"/>
          <a:ext cx="1922525" cy="2541864"/>
        </a:xfrm>
        <a:prstGeom prst="rect">
          <a:avLst/>
        </a:prstGeom>
      </xdr:spPr>
    </xdr:pic>
    <xdr:clientData/>
  </xdr:twoCellAnchor>
  <xdr:twoCellAnchor editAs="oneCell">
    <xdr:from>
      <xdr:col>2</xdr:col>
      <xdr:colOff>2165518</xdr:colOff>
      <xdr:row>57</xdr:row>
      <xdr:rowOff>1473933</xdr:rowOff>
    </xdr:from>
    <xdr:to>
      <xdr:col>2</xdr:col>
      <xdr:colOff>4117908</xdr:colOff>
      <xdr:row>57</xdr:row>
      <xdr:rowOff>3836326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13D49EA-3819-77A4-30B9-85E79AD1D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5123350">
          <a:off x="7998055" y="222507744"/>
          <a:ext cx="2362393" cy="1952390"/>
        </a:xfrm>
        <a:prstGeom prst="rect">
          <a:avLst/>
        </a:prstGeom>
      </xdr:spPr>
    </xdr:pic>
    <xdr:clientData/>
  </xdr:twoCellAnchor>
  <xdr:twoCellAnchor editAs="oneCell">
    <xdr:from>
      <xdr:col>2</xdr:col>
      <xdr:colOff>1898584</xdr:colOff>
      <xdr:row>58</xdr:row>
      <xdr:rowOff>1484177</xdr:rowOff>
    </xdr:from>
    <xdr:to>
      <xdr:col>2</xdr:col>
      <xdr:colOff>3952079</xdr:colOff>
      <xdr:row>58</xdr:row>
      <xdr:rowOff>3550350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17EA941-75FF-77AA-9DD3-837DFD034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4228550">
          <a:off x="7929784" y="226240199"/>
          <a:ext cx="2066173" cy="2053495"/>
        </a:xfrm>
        <a:prstGeom prst="rect">
          <a:avLst/>
        </a:prstGeom>
      </xdr:spPr>
    </xdr:pic>
    <xdr:clientData/>
  </xdr:twoCellAnchor>
  <xdr:oneCellAnchor>
    <xdr:from>
      <xdr:col>2</xdr:col>
      <xdr:colOff>829313</xdr:colOff>
      <xdr:row>1</xdr:row>
      <xdr:rowOff>1008679</xdr:rowOff>
    </xdr:from>
    <xdr:ext cx="2350683" cy="2445341"/>
    <xdr:pic>
      <xdr:nvPicPr>
        <xdr:cNvPr id="51" name="image20.png">
          <a:extLst>
            <a:ext uri="{FF2B5EF4-FFF2-40B4-BE49-F238E27FC236}">
              <a16:creationId xmlns:a16="http://schemas.microsoft.com/office/drawing/2014/main" id="{F9B7B46A-1F32-48CD-9DAF-E4F495FE423A}"/>
            </a:ext>
          </a:extLst>
        </xdr:cNvPr>
        <xdr:cNvPicPr preferRelativeResize="0"/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66852" y="1804949"/>
          <a:ext cx="2350683" cy="2445341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593595</xdr:colOff>
      <xdr:row>2</xdr:row>
      <xdr:rowOff>1277978</xdr:rowOff>
    </xdr:from>
    <xdr:ext cx="3305155" cy="2047717"/>
    <xdr:pic>
      <xdr:nvPicPr>
        <xdr:cNvPr id="52" name="image12.png">
          <a:extLst>
            <a:ext uri="{FF2B5EF4-FFF2-40B4-BE49-F238E27FC236}">
              <a16:creationId xmlns:a16="http://schemas.microsoft.com/office/drawing/2014/main" id="{60D7446B-2C14-47AA-A4ED-5E6F8734B424}"/>
            </a:ext>
          </a:extLst>
        </xdr:cNvPr>
        <xdr:cNvPicPr preferRelativeResize="0"/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31134" y="7265121"/>
          <a:ext cx="3305155" cy="2047717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736350</xdr:colOff>
      <xdr:row>3</xdr:row>
      <xdr:rowOff>871774</xdr:rowOff>
    </xdr:from>
    <xdr:to>
      <xdr:col>2</xdr:col>
      <xdr:colOff>3756508</xdr:colOff>
      <xdr:row>3</xdr:row>
      <xdr:rowOff>2553095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4A0DBB33-6A0B-46D7-B20A-2A6A098C3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1175" t="41414" r="29885" b="42003"/>
        <a:stretch/>
      </xdr:blipFill>
      <xdr:spPr>
        <a:xfrm>
          <a:off x="2386216" y="8253649"/>
          <a:ext cx="3020158" cy="1681321"/>
        </a:xfrm>
        <a:prstGeom prst="rect">
          <a:avLst/>
        </a:prstGeom>
      </xdr:spPr>
    </xdr:pic>
    <xdr:clientData/>
  </xdr:twoCellAnchor>
  <xdr:twoCellAnchor editAs="oneCell">
    <xdr:from>
      <xdr:col>2</xdr:col>
      <xdr:colOff>879232</xdr:colOff>
      <xdr:row>4</xdr:row>
      <xdr:rowOff>293078</xdr:rowOff>
    </xdr:from>
    <xdr:to>
      <xdr:col>2</xdr:col>
      <xdr:colOff>4008246</xdr:colOff>
      <xdr:row>4</xdr:row>
      <xdr:rowOff>2939697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id="{C6E4BB33-EFF4-4F7A-96BC-31AE92A290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7798" t="33665" r="23197" b="28087"/>
        <a:stretch/>
      </xdr:blipFill>
      <xdr:spPr>
        <a:xfrm>
          <a:off x="3573446" y="7945735"/>
          <a:ext cx="3131735" cy="262791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219053</xdr:colOff>
      <xdr:row>5</xdr:row>
      <xdr:rowOff>187496</xdr:rowOff>
    </xdr:from>
    <xdr:to>
      <xdr:col>2</xdr:col>
      <xdr:colOff>4072283</xdr:colOff>
      <xdr:row>5</xdr:row>
      <xdr:rowOff>2736397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B401AEEA-0A4E-4055-90C9-FF7EDAB997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3300" t="36748" r="19637" b="34253"/>
        <a:stretch/>
      </xdr:blipFill>
      <xdr:spPr>
        <a:xfrm>
          <a:off x="1868919" y="14611068"/>
          <a:ext cx="3853230" cy="2548901"/>
        </a:xfrm>
        <a:prstGeom prst="rect">
          <a:avLst/>
        </a:prstGeom>
      </xdr:spPr>
    </xdr:pic>
    <xdr:clientData/>
  </xdr:twoCellAnchor>
  <xdr:twoCellAnchor editAs="oneCell">
    <xdr:from>
      <xdr:col>2</xdr:col>
      <xdr:colOff>318198</xdr:colOff>
      <xdr:row>6</xdr:row>
      <xdr:rowOff>184221</xdr:rowOff>
    </xdr:from>
    <xdr:to>
      <xdr:col>2</xdr:col>
      <xdr:colOff>4115703</xdr:colOff>
      <xdr:row>6</xdr:row>
      <xdr:rowOff>2746943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id="{01DCAF5F-0DA1-4273-BFF8-656A0DEE1D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6397" t="31166" r="19743" b="35670"/>
        <a:stretch/>
      </xdr:blipFill>
      <xdr:spPr>
        <a:xfrm>
          <a:off x="1968064" y="18239199"/>
          <a:ext cx="3797505" cy="2562722"/>
        </a:xfrm>
        <a:prstGeom prst="rect">
          <a:avLst/>
        </a:prstGeom>
      </xdr:spPr>
    </xdr:pic>
    <xdr:clientData/>
  </xdr:twoCellAnchor>
  <xdr:oneCellAnchor>
    <xdr:from>
      <xdr:col>2</xdr:col>
      <xdr:colOff>1120124</xdr:colOff>
      <xdr:row>65</xdr:row>
      <xdr:rowOff>212982</xdr:rowOff>
    </xdr:from>
    <xdr:ext cx="2650435" cy="1362054"/>
    <xdr:pic>
      <xdr:nvPicPr>
        <xdr:cNvPr id="8" name="image2.png">
          <a:extLst>
            <a:ext uri="{FF2B5EF4-FFF2-40B4-BE49-F238E27FC236}">
              <a16:creationId xmlns:a16="http://schemas.microsoft.com/office/drawing/2014/main" id="{9A7C2416-3A9F-4468-A40A-025162EB6ED4}"/>
            </a:ext>
          </a:extLst>
        </xdr:cNvPr>
        <xdr:cNvPicPr preferRelativeResize="0"/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4338" y="45595525"/>
          <a:ext cx="2650435" cy="1362054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946585</xdr:colOff>
      <xdr:row>66</xdr:row>
      <xdr:rowOff>197205</xdr:rowOff>
    </xdr:from>
    <xdr:ext cx="2942298" cy="1411988"/>
    <xdr:pic>
      <xdr:nvPicPr>
        <xdr:cNvPr id="9" name="image4.png">
          <a:extLst>
            <a:ext uri="{FF2B5EF4-FFF2-40B4-BE49-F238E27FC236}">
              <a16:creationId xmlns:a16="http://schemas.microsoft.com/office/drawing/2014/main" id="{2BA6EA1A-D08C-4941-8F4D-A08F3AB0858C}"/>
            </a:ext>
          </a:extLst>
        </xdr:cNvPr>
        <xdr:cNvPicPr preferRelativeResize="0"/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40799" y="48589648"/>
          <a:ext cx="2942298" cy="1411988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1601305</xdr:colOff>
      <xdr:row>69</xdr:row>
      <xdr:rowOff>118322</xdr:rowOff>
    </xdr:from>
    <xdr:ext cx="1112236" cy="2066709"/>
    <xdr:pic>
      <xdr:nvPicPr>
        <xdr:cNvPr id="12" name="image9.png">
          <a:extLst>
            <a:ext uri="{FF2B5EF4-FFF2-40B4-BE49-F238E27FC236}">
              <a16:creationId xmlns:a16="http://schemas.microsoft.com/office/drawing/2014/main" id="{61EC5673-C708-47D9-BDEF-28143255E8BD}"/>
            </a:ext>
          </a:extLst>
        </xdr:cNvPr>
        <xdr:cNvPicPr preferRelativeResize="0"/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95519" y="55134722"/>
          <a:ext cx="1112236" cy="2066709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556994</xdr:colOff>
      <xdr:row>70</xdr:row>
      <xdr:rowOff>886108</xdr:rowOff>
    </xdr:from>
    <xdr:ext cx="3503090" cy="1787407"/>
    <xdr:pic>
      <xdr:nvPicPr>
        <xdr:cNvPr id="15" name="image11.png">
          <a:extLst>
            <a:ext uri="{FF2B5EF4-FFF2-40B4-BE49-F238E27FC236}">
              <a16:creationId xmlns:a16="http://schemas.microsoft.com/office/drawing/2014/main" id="{06E417CC-3BAE-4D5C-80A2-3C277EC9A956}"/>
            </a:ext>
          </a:extLst>
        </xdr:cNvPr>
        <xdr:cNvPicPr preferRelativeResize="0"/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4533" y="272686267"/>
          <a:ext cx="3503090" cy="1787407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319910</xdr:colOff>
      <xdr:row>71</xdr:row>
      <xdr:rowOff>1022399</xdr:rowOff>
    </xdr:from>
    <xdr:ext cx="3441464" cy="1572946"/>
    <xdr:pic>
      <xdr:nvPicPr>
        <xdr:cNvPr id="16" name="image5.png">
          <a:extLst>
            <a:ext uri="{FF2B5EF4-FFF2-40B4-BE49-F238E27FC236}">
              <a16:creationId xmlns:a16="http://schemas.microsoft.com/office/drawing/2014/main" id="{19DD9B55-2665-48F9-BCFB-0CAA297521E6}"/>
            </a:ext>
          </a:extLst>
        </xdr:cNvPr>
        <xdr:cNvPicPr preferRelativeResize="0"/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7449" y="276743430"/>
          <a:ext cx="3441464" cy="1572946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817304</xdr:colOff>
      <xdr:row>72</xdr:row>
      <xdr:rowOff>1091199</xdr:rowOff>
    </xdr:from>
    <xdr:ext cx="2799266" cy="1497043"/>
    <xdr:pic>
      <xdr:nvPicPr>
        <xdr:cNvPr id="22" name="image3.png">
          <a:extLst>
            <a:ext uri="{FF2B5EF4-FFF2-40B4-BE49-F238E27FC236}">
              <a16:creationId xmlns:a16="http://schemas.microsoft.com/office/drawing/2014/main" id="{17CED276-3C74-40B3-9EA6-5D2805D83C2E}"/>
            </a:ext>
          </a:extLst>
        </xdr:cNvPr>
        <xdr:cNvPicPr preferRelativeResize="0"/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4843" y="280733105"/>
          <a:ext cx="2799266" cy="1497043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531577</xdr:colOff>
      <xdr:row>73</xdr:row>
      <xdr:rowOff>709935</xdr:rowOff>
    </xdr:from>
    <xdr:ext cx="3051550" cy="1693203"/>
    <xdr:pic>
      <xdr:nvPicPr>
        <xdr:cNvPr id="23" name="image15.png">
          <a:extLst>
            <a:ext uri="{FF2B5EF4-FFF2-40B4-BE49-F238E27FC236}">
              <a16:creationId xmlns:a16="http://schemas.microsoft.com/office/drawing/2014/main" id="{488D63E9-D3FF-498E-9C3B-A901518ED833}"/>
            </a:ext>
          </a:extLst>
        </xdr:cNvPr>
        <xdr:cNvPicPr preferRelativeResize="0"/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9116" y="284272713"/>
          <a:ext cx="3051550" cy="1693203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1226130</xdr:colOff>
      <xdr:row>74</xdr:row>
      <xdr:rowOff>630664</xdr:rowOff>
    </xdr:from>
    <xdr:ext cx="2462918" cy="2574575"/>
    <xdr:pic>
      <xdr:nvPicPr>
        <xdr:cNvPr id="31" name="image28.png">
          <a:extLst>
            <a:ext uri="{FF2B5EF4-FFF2-40B4-BE49-F238E27FC236}">
              <a16:creationId xmlns:a16="http://schemas.microsoft.com/office/drawing/2014/main" id="{88A46877-4B86-4CC1-94A6-E6B9F6CC0369}"/>
            </a:ext>
          </a:extLst>
        </xdr:cNvPr>
        <xdr:cNvPicPr preferRelativeResize="0"/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63669" y="288114314"/>
          <a:ext cx="2462918" cy="2574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1076739</xdr:colOff>
      <xdr:row>75</xdr:row>
      <xdr:rowOff>432974</xdr:rowOff>
    </xdr:from>
    <xdr:ext cx="2158737" cy="2802501"/>
    <xdr:pic>
      <xdr:nvPicPr>
        <xdr:cNvPr id="32" name="image1.png">
          <a:extLst>
            <a:ext uri="{FF2B5EF4-FFF2-40B4-BE49-F238E27FC236}">
              <a16:creationId xmlns:a16="http://schemas.microsoft.com/office/drawing/2014/main" id="{AEB4C8A0-FDFE-4F1F-94AF-7366A6BF78C4}"/>
            </a:ext>
          </a:extLst>
        </xdr:cNvPr>
        <xdr:cNvPicPr preferRelativeResize="0"/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14278" y="291837498"/>
          <a:ext cx="2158737" cy="2802501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1138969</xdr:colOff>
      <xdr:row>76</xdr:row>
      <xdr:rowOff>623168</xdr:rowOff>
    </xdr:from>
    <xdr:ext cx="2278030" cy="2309928"/>
    <xdr:pic>
      <xdr:nvPicPr>
        <xdr:cNvPr id="33" name="image6.png">
          <a:extLst>
            <a:ext uri="{FF2B5EF4-FFF2-40B4-BE49-F238E27FC236}">
              <a16:creationId xmlns:a16="http://schemas.microsoft.com/office/drawing/2014/main" id="{06BEEC06-EAB4-44C0-BC9A-C59D58D8DCE5}"/>
            </a:ext>
          </a:extLst>
        </xdr:cNvPr>
        <xdr:cNvPicPr preferRelativeResize="0"/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76508" y="295948564"/>
          <a:ext cx="2278030" cy="2309928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806350</xdr:colOff>
      <xdr:row>77</xdr:row>
      <xdr:rowOff>627550</xdr:rowOff>
    </xdr:from>
    <xdr:ext cx="2507086" cy="2557530"/>
    <xdr:pic>
      <xdr:nvPicPr>
        <xdr:cNvPr id="34" name="image8.png">
          <a:extLst>
            <a:ext uri="{FF2B5EF4-FFF2-40B4-BE49-F238E27FC236}">
              <a16:creationId xmlns:a16="http://schemas.microsoft.com/office/drawing/2014/main" id="{C472D809-A2B9-4B6C-A600-20AFA7A0807E}"/>
            </a:ext>
          </a:extLst>
        </xdr:cNvPr>
        <xdr:cNvPicPr preferRelativeResize="0"/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43889" y="299873820"/>
          <a:ext cx="2507086" cy="255753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776549</xdr:colOff>
      <xdr:row>78</xdr:row>
      <xdr:rowOff>788379</xdr:rowOff>
    </xdr:from>
    <xdr:ext cx="2919837" cy="2003051"/>
    <xdr:pic>
      <xdr:nvPicPr>
        <xdr:cNvPr id="35" name="image10.png">
          <a:extLst>
            <a:ext uri="{FF2B5EF4-FFF2-40B4-BE49-F238E27FC236}">
              <a16:creationId xmlns:a16="http://schemas.microsoft.com/office/drawing/2014/main" id="{49FF3346-A118-40B3-8D40-9006B9CC8CD6}"/>
            </a:ext>
          </a:extLst>
        </xdr:cNvPr>
        <xdr:cNvPicPr preferRelativeResize="0"/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14088" y="303955522"/>
          <a:ext cx="2919837" cy="2003051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305009</xdr:colOff>
      <xdr:row>79</xdr:row>
      <xdr:rowOff>865072</xdr:rowOff>
    </xdr:from>
    <xdr:ext cx="3912665" cy="1998140"/>
    <xdr:pic>
      <xdr:nvPicPr>
        <xdr:cNvPr id="36" name="image14.png">
          <a:extLst>
            <a:ext uri="{FF2B5EF4-FFF2-40B4-BE49-F238E27FC236}">
              <a16:creationId xmlns:a16="http://schemas.microsoft.com/office/drawing/2014/main" id="{651BD497-863E-4A1A-940E-40F1E9D3F89A}"/>
            </a:ext>
          </a:extLst>
        </xdr:cNvPr>
        <xdr:cNvPicPr preferRelativeResize="0"/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2548" y="307953089"/>
          <a:ext cx="3912665" cy="199814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61213</xdr:colOff>
      <xdr:row>80</xdr:row>
      <xdr:rowOff>641356</xdr:rowOff>
    </xdr:from>
    <xdr:ext cx="3898199" cy="1838879"/>
    <xdr:pic>
      <xdr:nvPicPr>
        <xdr:cNvPr id="37" name="image17.png">
          <a:extLst>
            <a:ext uri="{FF2B5EF4-FFF2-40B4-BE49-F238E27FC236}">
              <a16:creationId xmlns:a16="http://schemas.microsoft.com/office/drawing/2014/main" id="{A4FF693A-39FE-4008-9037-E3CAFBD33D4D}"/>
            </a:ext>
          </a:extLst>
        </xdr:cNvPr>
        <xdr:cNvPicPr preferRelativeResize="0"/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7801" y="312329238"/>
          <a:ext cx="3898199" cy="1838879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1601303</xdr:colOff>
      <xdr:row>81</xdr:row>
      <xdr:rowOff>323416</xdr:rowOff>
    </xdr:from>
    <xdr:ext cx="1624141" cy="2203233"/>
    <xdr:pic>
      <xdr:nvPicPr>
        <xdr:cNvPr id="38" name="image38.png">
          <a:extLst>
            <a:ext uri="{FF2B5EF4-FFF2-40B4-BE49-F238E27FC236}">
              <a16:creationId xmlns:a16="http://schemas.microsoft.com/office/drawing/2014/main" id="{A5FEAB57-C055-493A-BED3-592F3A26ABEC}"/>
            </a:ext>
          </a:extLst>
        </xdr:cNvPr>
        <xdr:cNvPicPr preferRelativeResize="0"/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95517" y="82554102"/>
          <a:ext cx="1624141" cy="2203233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1064907</xdr:colOff>
      <xdr:row>82</xdr:row>
      <xdr:rowOff>86772</xdr:rowOff>
    </xdr:from>
    <xdr:ext cx="2334907" cy="2469006"/>
    <xdr:pic>
      <xdr:nvPicPr>
        <xdr:cNvPr id="39" name="image13.png">
          <a:extLst>
            <a:ext uri="{FF2B5EF4-FFF2-40B4-BE49-F238E27FC236}">
              <a16:creationId xmlns:a16="http://schemas.microsoft.com/office/drawing/2014/main" id="{C19D894C-94FA-49ED-AA90-92C3361EBE41}"/>
            </a:ext>
          </a:extLst>
        </xdr:cNvPr>
        <xdr:cNvPicPr preferRelativeResize="0"/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9121" y="84989901"/>
          <a:ext cx="2334907" cy="2469006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1151677</xdr:colOff>
      <xdr:row>83</xdr:row>
      <xdr:rowOff>481180</xdr:rowOff>
    </xdr:from>
    <xdr:ext cx="2562501" cy="2235969"/>
    <xdr:pic>
      <xdr:nvPicPr>
        <xdr:cNvPr id="40" name="image32.jpg">
          <a:extLst>
            <a:ext uri="{FF2B5EF4-FFF2-40B4-BE49-F238E27FC236}">
              <a16:creationId xmlns:a16="http://schemas.microsoft.com/office/drawing/2014/main" id="{029FDB60-EC0C-4F51-8271-FA606049961C}"/>
            </a:ext>
          </a:extLst>
        </xdr:cNvPr>
        <xdr:cNvPicPr preferRelativeResize="0"/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5891" y="88116623"/>
          <a:ext cx="2562501" cy="2235969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79308</xdr:colOff>
      <xdr:row>86</xdr:row>
      <xdr:rowOff>888865</xdr:rowOff>
    </xdr:from>
    <xdr:ext cx="3881883" cy="1882960"/>
    <xdr:pic>
      <xdr:nvPicPr>
        <xdr:cNvPr id="41" name="image16.png">
          <a:extLst>
            <a:ext uri="{FF2B5EF4-FFF2-40B4-BE49-F238E27FC236}">
              <a16:creationId xmlns:a16="http://schemas.microsoft.com/office/drawing/2014/main" id="{145EB61A-9674-48D3-B6A5-6D50B3A0247C}"/>
            </a:ext>
          </a:extLst>
        </xdr:cNvPr>
        <xdr:cNvPicPr preferRelativeResize="0"/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16847" y="335422993"/>
          <a:ext cx="3881883" cy="188296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151173</xdr:colOff>
      <xdr:row>87</xdr:row>
      <xdr:rowOff>598627</xdr:rowOff>
    </xdr:from>
    <xdr:ext cx="3941536" cy="2119737"/>
    <xdr:pic>
      <xdr:nvPicPr>
        <xdr:cNvPr id="42" name="image22.png">
          <a:extLst>
            <a:ext uri="{FF2B5EF4-FFF2-40B4-BE49-F238E27FC236}">
              <a16:creationId xmlns:a16="http://schemas.microsoft.com/office/drawing/2014/main" id="{5CF1874B-04B6-4291-A837-3CC98CCC8E05}"/>
            </a:ext>
          </a:extLst>
        </xdr:cNvPr>
        <xdr:cNvPicPr preferRelativeResize="0"/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8712" y="339053627"/>
          <a:ext cx="3941536" cy="2119737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709938</xdr:colOff>
      <xdr:row>96</xdr:row>
      <xdr:rowOff>267456</xdr:rowOff>
    </xdr:from>
    <xdr:ext cx="3409181" cy="2400872"/>
    <xdr:pic>
      <xdr:nvPicPr>
        <xdr:cNvPr id="43" name="image21.png">
          <a:extLst>
            <a:ext uri="{FF2B5EF4-FFF2-40B4-BE49-F238E27FC236}">
              <a16:creationId xmlns:a16="http://schemas.microsoft.com/office/drawing/2014/main" id="{04247F12-FC99-49A7-B32A-58633C8068B0}"/>
            </a:ext>
          </a:extLst>
        </xdr:cNvPr>
        <xdr:cNvPicPr preferRelativeResize="0"/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4152" y="130814385"/>
          <a:ext cx="3409181" cy="2400872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1566552</xdr:colOff>
      <xdr:row>97</xdr:row>
      <xdr:rowOff>141988</xdr:rowOff>
    </xdr:from>
    <xdr:ext cx="1934009" cy="2302210"/>
    <xdr:pic>
      <xdr:nvPicPr>
        <xdr:cNvPr id="44" name="image19.png">
          <a:extLst>
            <a:ext uri="{FF2B5EF4-FFF2-40B4-BE49-F238E27FC236}">
              <a16:creationId xmlns:a16="http://schemas.microsoft.com/office/drawing/2014/main" id="{50D90920-6F05-40BE-8391-A5E1DDCB87FC}"/>
            </a:ext>
          </a:extLst>
        </xdr:cNvPr>
        <xdr:cNvPicPr preferRelativeResize="0"/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0766" y="133687931"/>
          <a:ext cx="1934009" cy="230221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858746</xdr:colOff>
      <xdr:row>98</xdr:row>
      <xdr:rowOff>94659</xdr:rowOff>
    </xdr:from>
    <xdr:ext cx="2802559" cy="2234490"/>
    <xdr:pic>
      <xdr:nvPicPr>
        <xdr:cNvPr id="45" name="image18.png">
          <a:extLst>
            <a:ext uri="{FF2B5EF4-FFF2-40B4-BE49-F238E27FC236}">
              <a16:creationId xmlns:a16="http://schemas.microsoft.com/office/drawing/2014/main" id="{E1E1D4A9-F044-4E1A-AEA7-02CD4564EC88}"/>
            </a:ext>
          </a:extLst>
        </xdr:cNvPr>
        <xdr:cNvPicPr preferRelativeResize="0"/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2960" y="136247730"/>
          <a:ext cx="2802559" cy="223449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1049130</xdr:colOff>
      <xdr:row>99</xdr:row>
      <xdr:rowOff>94658</xdr:rowOff>
    </xdr:from>
    <xdr:ext cx="2253244" cy="2016459"/>
    <xdr:pic>
      <xdr:nvPicPr>
        <xdr:cNvPr id="46" name="image23.png">
          <a:extLst>
            <a:ext uri="{FF2B5EF4-FFF2-40B4-BE49-F238E27FC236}">
              <a16:creationId xmlns:a16="http://schemas.microsoft.com/office/drawing/2014/main" id="{73FADE96-74DD-4719-879A-6BDFACA95757}"/>
            </a:ext>
          </a:extLst>
        </xdr:cNvPr>
        <xdr:cNvPicPr preferRelativeResize="0"/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43344" y="138876629"/>
          <a:ext cx="2253244" cy="2016459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1262111</xdr:colOff>
      <xdr:row>100</xdr:row>
      <xdr:rowOff>276088</xdr:rowOff>
    </xdr:from>
    <xdr:ext cx="2281662" cy="2257996"/>
    <xdr:pic>
      <xdr:nvPicPr>
        <xdr:cNvPr id="47" name="image31.png">
          <a:extLst>
            <a:ext uri="{FF2B5EF4-FFF2-40B4-BE49-F238E27FC236}">
              <a16:creationId xmlns:a16="http://schemas.microsoft.com/office/drawing/2014/main" id="{5323B2DD-F1FD-4418-973D-26C5068B57D3}"/>
            </a:ext>
          </a:extLst>
        </xdr:cNvPr>
        <xdr:cNvPicPr preferRelativeResize="0"/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56325" y="141382159"/>
          <a:ext cx="2281662" cy="2257996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1108701</xdr:colOff>
      <xdr:row>101</xdr:row>
      <xdr:rowOff>354968</xdr:rowOff>
    </xdr:from>
    <xdr:ext cx="2451771" cy="2184479"/>
    <xdr:pic>
      <xdr:nvPicPr>
        <xdr:cNvPr id="48" name="image30.png">
          <a:extLst>
            <a:ext uri="{FF2B5EF4-FFF2-40B4-BE49-F238E27FC236}">
              <a16:creationId xmlns:a16="http://schemas.microsoft.com/office/drawing/2014/main" id="{0EBF1F37-F664-463F-AEA2-0AFAE0AFB253}"/>
            </a:ext>
          </a:extLst>
        </xdr:cNvPr>
        <xdr:cNvPicPr preferRelativeResize="0"/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2915" y="144318539"/>
          <a:ext cx="2451771" cy="2184479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978137</xdr:colOff>
      <xdr:row>102</xdr:row>
      <xdr:rowOff>63106</xdr:rowOff>
    </xdr:from>
    <xdr:ext cx="2852570" cy="2247880"/>
    <xdr:pic>
      <xdr:nvPicPr>
        <xdr:cNvPr id="49" name="image26.png">
          <a:extLst>
            <a:ext uri="{FF2B5EF4-FFF2-40B4-BE49-F238E27FC236}">
              <a16:creationId xmlns:a16="http://schemas.microsoft.com/office/drawing/2014/main" id="{FBDC2E59-F059-4BF9-89B0-DCE1B216821B}"/>
            </a:ext>
          </a:extLst>
        </xdr:cNvPr>
        <xdr:cNvPicPr preferRelativeResize="0"/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2351" y="146731777"/>
          <a:ext cx="2852570" cy="224788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173101</xdr:colOff>
      <xdr:row>103</xdr:row>
      <xdr:rowOff>446998</xdr:rowOff>
    </xdr:from>
    <xdr:ext cx="3684223" cy="2310532"/>
    <xdr:pic>
      <xdr:nvPicPr>
        <xdr:cNvPr id="50" name="image27.png">
          <a:extLst>
            <a:ext uri="{FF2B5EF4-FFF2-40B4-BE49-F238E27FC236}">
              <a16:creationId xmlns:a16="http://schemas.microsoft.com/office/drawing/2014/main" id="{26D3A1F0-DD21-4D16-8CD5-1635FE41AE3F}"/>
            </a:ext>
          </a:extLst>
        </xdr:cNvPr>
        <xdr:cNvPicPr preferRelativeResize="0"/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10640" y="401635967"/>
          <a:ext cx="3684223" cy="2310532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867702</xdr:colOff>
      <xdr:row>104</xdr:row>
      <xdr:rowOff>141988</xdr:rowOff>
    </xdr:from>
    <xdr:ext cx="3242050" cy="2677846"/>
    <xdr:pic>
      <xdr:nvPicPr>
        <xdr:cNvPr id="61" name="image29.png">
          <a:extLst>
            <a:ext uri="{FF2B5EF4-FFF2-40B4-BE49-F238E27FC236}">
              <a16:creationId xmlns:a16="http://schemas.microsoft.com/office/drawing/2014/main" id="{066BFBB9-A799-47BE-A117-6A1C4DB7B3E7}"/>
            </a:ext>
          </a:extLst>
        </xdr:cNvPr>
        <xdr:cNvPicPr preferRelativeResize="0"/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61916" y="152493002"/>
          <a:ext cx="3242050" cy="2677846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1084433</xdr:colOff>
      <xdr:row>105</xdr:row>
      <xdr:rowOff>78882</xdr:rowOff>
    </xdr:from>
    <xdr:ext cx="2662070" cy="2185820"/>
    <xdr:pic>
      <xdr:nvPicPr>
        <xdr:cNvPr id="62" name="image25.png">
          <a:extLst>
            <a:ext uri="{FF2B5EF4-FFF2-40B4-BE49-F238E27FC236}">
              <a16:creationId xmlns:a16="http://schemas.microsoft.com/office/drawing/2014/main" id="{8653E62D-A064-487E-A672-8E969C6939A4}"/>
            </a:ext>
          </a:extLst>
        </xdr:cNvPr>
        <xdr:cNvPicPr preferRelativeResize="0"/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78647" y="155570425"/>
          <a:ext cx="2662070" cy="218582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240590</xdr:colOff>
      <xdr:row>112</xdr:row>
      <xdr:rowOff>664086</xdr:rowOff>
    </xdr:from>
    <xdr:ext cx="3722491" cy="1802209"/>
    <xdr:pic>
      <xdr:nvPicPr>
        <xdr:cNvPr id="63" name="image24.png">
          <a:extLst>
            <a:ext uri="{FF2B5EF4-FFF2-40B4-BE49-F238E27FC236}">
              <a16:creationId xmlns:a16="http://schemas.microsoft.com/office/drawing/2014/main" id="{D918478D-1F64-4084-A08E-E1565284A2C7}"/>
            </a:ext>
          </a:extLst>
        </xdr:cNvPr>
        <xdr:cNvPicPr preferRelativeResize="0"/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78759" y="430190558"/>
          <a:ext cx="3722491" cy="1802209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1443539</xdr:colOff>
      <xdr:row>113</xdr:row>
      <xdr:rowOff>212982</xdr:rowOff>
    </xdr:from>
    <xdr:ext cx="2037443" cy="2159926"/>
    <xdr:pic>
      <xdr:nvPicPr>
        <xdr:cNvPr id="64" name="image33.png">
          <a:extLst>
            <a:ext uri="{FF2B5EF4-FFF2-40B4-BE49-F238E27FC236}">
              <a16:creationId xmlns:a16="http://schemas.microsoft.com/office/drawing/2014/main" id="{A31778B8-C75F-419E-AC81-02CB77F42099}"/>
            </a:ext>
          </a:extLst>
        </xdr:cNvPr>
        <xdr:cNvPicPr preferRelativeResize="0"/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7753" y="169142939"/>
          <a:ext cx="2037443" cy="2159926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1490869</xdr:colOff>
      <xdr:row>114</xdr:row>
      <xdr:rowOff>134099</xdr:rowOff>
    </xdr:from>
    <xdr:ext cx="2061403" cy="1902751"/>
    <xdr:pic>
      <xdr:nvPicPr>
        <xdr:cNvPr id="65" name="image35.png">
          <a:extLst>
            <a:ext uri="{FF2B5EF4-FFF2-40B4-BE49-F238E27FC236}">
              <a16:creationId xmlns:a16="http://schemas.microsoft.com/office/drawing/2014/main" id="{D4B56E46-9E2D-488B-8823-AAF4F8A886A2}"/>
            </a:ext>
          </a:extLst>
        </xdr:cNvPr>
        <xdr:cNvPicPr preferRelativeResize="0"/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85083" y="171622199"/>
          <a:ext cx="2061403" cy="1902751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1561862</xdr:colOff>
      <xdr:row>117</xdr:row>
      <xdr:rowOff>205095</xdr:rowOff>
    </xdr:from>
    <xdr:ext cx="1396213" cy="2524222"/>
    <xdr:pic>
      <xdr:nvPicPr>
        <xdr:cNvPr id="67" name="image39.png">
          <a:extLst>
            <a:ext uri="{FF2B5EF4-FFF2-40B4-BE49-F238E27FC236}">
              <a16:creationId xmlns:a16="http://schemas.microsoft.com/office/drawing/2014/main" id="{ED5C0D19-E290-48D8-9A28-F7B6535C83F6}"/>
            </a:ext>
          </a:extLst>
        </xdr:cNvPr>
        <xdr:cNvPicPr preferRelativeResize="0"/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6076" y="179188009"/>
          <a:ext cx="1396213" cy="2524222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1011325</xdr:colOff>
      <xdr:row>118</xdr:row>
      <xdr:rowOff>600524</xdr:rowOff>
    </xdr:from>
    <xdr:ext cx="2678438" cy="1973047"/>
    <xdr:pic>
      <xdr:nvPicPr>
        <xdr:cNvPr id="70" name="image34.png">
          <a:extLst>
            <a:ext uri="{FF2B5EF4-FFF2-40B4-BE49-F238E27FC236}">
              <a16:creationId xmlns:a16="http://schemas.microsoft.com/office/drawing/2014/main" id="{5B56A87D-9C81-48AA-9E00-301F8669895C}"/>
            </a:ext>
          </a:extLst>
        </xdr:cNvPr>
        <xdr:cNvPicPr preferRelativeResize="0"/>
      </xdr:nvPicPr>
      <xdr:blipFill>
        <a:blip xmlns:r="http://schemas.openxmlformats.org/officeDocument/2006/relationships" r:embed="rId103">
          <a:biLevel thresh="75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05539" y="182674981"/>
          <a:ext cx="2678438" cy="1973047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1206895</xdr:colOff>
      <xdr:row>119</xdr:row>
      <xdr:rowOff>70993</xdr:rowOff>
    </xdr:from>
    <xdr:ext cx="2193412" cy="1717912"/>
    <xdr:pic>
      <xdr:nvPicPr>
        <xdr:cNvPr id="71" name="image36.png">
          <a:extLst>
            <a:ext uri="{FF2B5EF4-FFF2-40B4-BE49-F238E27FC236}">
              <a16:creationId xmlns:a16="http://schemas.microsoft.com/office/drawing/2014/main" id="{62702872-71BD-4DA4-B308-64EFE9B68665}"/>
            </a:ext>
          </a:extLst>
        </xdr:cNvPr>
        <xdr:cNvPicPr preferRelativeResize="0"/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1109" y="185046493"/>
          <a:ext cx="2193412" cy="1717912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1199547</xdr:colOff>
      <xdr:row>120</xdr:row>
      <xdr:rowOff>182833</xdr:rowOff>
    </xdr:from>
    <xdr:ext cx="1711384" cy="1934029"/>
    <xdr:pic>
      <xdr:nvPicPr>
        <xdr:cNvPr id="72" name="image37.png">
          <a:extLst>
            <a:ext uri="{FF2B5EF4-FFF2-40B4-BE49-F238E27FC236}">
              <a16:creationId xmlns:a16="http://schemas.microsoft.com/office/drawing/2014/main" id="{2541ED5F-3EE8-42CE-B7FC-C48C7DF8C088}"/>
            </a:ext>
          </a:extLst>
        </xdr:cNvPr>
        <xdr:cNvPicPr preferRelativeResize="0"/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93761" y="187166747"/>
          <a:ext cx="1711384" cy="1934029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41974</xdr:colOff>
      <xdr:row>88</xdr:row>
      <xdr:rowOff>447398</xdr:rowOff>
    </xdr:from>
    <xdr:ext cx="4048591" cy="2372891"/>
    <xdr:pic>
      <xdr:nvPicPr>
        <xdr:cNvPr id="73" name="Immagine 72">
          <a:extLst>
            <a:ext uri="{FF2B5EF4-FFF2-40B4-BE49-F238E27FC236}">
              <a16:creationId xmlns:a16="http://schemas.microsoft.com/office/drawing/2014/main" id="{5282D345-3F77-416D-88D2-64ADB25B53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6356" t="35506" r="14235" b="35732"/>
        <a:stretch/>
      </xdr:blipFill>
      <xdr:spPr>
        <a:xfrm>
          <a:off x="6079513" y="342823270"/>
          <a:ext cx="4048591" cy="2372891"/>
        </a:xfrm>
        <a:prstGeom prst="rect">
          <a:avLst/>
        </a:prstGeom>
      </xdr:spPr>
    </xdr:pic>
    <xdr:clientData/>
  </xdr:oneCellAnchor>
  <xdr:oneCellAnchor>
    <xdr:from>
      <xdr:col>2</xdr:col>
      <xdr:colOff>1424090</xdr:colOff>
      <xdr:row>115</xdr:row>
      <xdr:rowOff>193854</xdr:rowOff>
    </xdr:from>
    <xdr:ext cx="1789433" cy="1938552"/>
    <xdr:pic>
      <xdr:nvPicPr>
        <xdr:cNvPr id="74" name="Immagine 73">
          <a:extLst>
            <a:ext uri="{FF2B5EF4-FFF2-40B4-BE49-F238E27FC236}">
              <a16:creationId xmlns:a16="http://schemas.microsoft.com/office/drawing/2014/main" id="{9DAACE0A-4DE6-4F81-B630-42FE12CBDB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5163" t="34988" r="37092" b="36102"/>
        <a:stretch/>
      </xdr:blipFill>
      <xdr:spPr>
        <a:xfrm>
          <a:off x="4118304" y="173984283"/>
          <a:ext cx="1789433" cy="1938552"/>
        </a:xfrm>
        <a:prstGeom prst="rect">
          <a:avLst/>
        </a:prstGeom>
      </xdr:spPr>
    </xdr:pic>
    <xdr:clientData/>
  </xdr:oneCellAnchor>
  <xdr:oneCellAnchor>
    <xdr:from>
      <xdr:col>2</xdr:col>
      <xdr:colOff>1230235</xdr:colOff>
      <xdr:row>116</xdr:row>
      <xdr:rowOff>342975</xdr:rowOff>
    </xdr:from>
    <xdr:ext cx="2490293" cy="2266614"/>
    <xdr:pic>
      <xdr:nvPicPr>
        <xdr:cNvPr id="75" name="Immagine 74">
          <a:extLst>
            <a:ext uri="{FF2B5EF4-FFF2-40B4-BE49-F238E27FC236}">
              <a16:creationId xmlns:a16="http://schemas.microsoft.com/office/drawing/2014/main" id="{142EED51-4AD5-40D9-998E-520379280A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6631" t="27797" r="20841" b="38401"/>
        <a:stretch/>
      </xdr:blipFill>
      <xdr:spPr>
        <a:xfrm>
          <a:off x="3924449" y="176435732"/>
          <a:ext cx="2490293" cy="2266614"/>
        </a:xfrm>
        <a:prstGeom prst="rect">
          <a:avLst/>
        </a:prstGeom>
      </xdr:spPr>
    </xdr:pic>
    <xdr:clientData/>
  </xdr:oneCellAnchor>
  <xdr:oneCellAnchor>
    <xdr:from>
      <xdr:col>2</xdr:col>
      <xdr:colOff>1285777</xdr:colOff>
      <xdr:row>68</xdr:row>
      <xdr:rowOff>339193</xdr:rowOff>
    </xdr:from>
    <xdr:ext cx="2295466" cy="1861378"/>
    <xdr:pic>
      <xdr:nvPicPr>
        <xdr:cNvPr id="77" name="image7.png">
          <a:extLst>
            <a:ext uri="{FF2B5EF4-FFF2-40B4-BE49-F238E27FC236}">
              <a16:creationId xmlns:a16="http://schemas.microsoft.com/office/drawing/2014/main" id="{1AC04097-822E-4763-9297-C4703396B5A0}"/>
            </a:ext>
          </a:extLst>
        </xdr:cNvPr>
        <xdr:cNvPicPr preferRelativeResize="0"/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79991" y="53107693"/>
          <a:ext cx="2295466" cy="1861378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179911</xdr:colOff>
      <xdr:row>67</xdr:row>
      <xdr:rowOff>900766</xdr:rowOff>
    </xdr:from>
    <xdr:ext cx="4053424" cy="1410172"/>
    <xdr:pic>
      <xdr:nvPicPr>
        <xdr:cNvPr id="84" name="Immagine 83">
          <a:extLst>
            <a:ext uri="{FF2B5EF4-FFF2-40B4-BE49-F238E27FC236}">
              <a16:creationId xmlns:a16="http://schemas.microsoft.com/office/drawing/2014/main" id="{ABE0042B-FD48-4809-BE1B-AA97AEC4CB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7509" t="41225" r="17695" b="42718"/>
        <a:stretch/>
      </xdr:blipFill>
      <xdr:spPr>
        <a:xfrm>
          <a:off x="6217450" y="260938305"/>
          <a:ext cx="4053424" cy="1410172"/>
        </a:xfrm>
        <a:prstGeom prst="rect">
          <a:avLst/>
        </a:prstGeom>
      </xdr:spPr>
    </xdr:pic>
    <xdr:clientData/>
  </xdr:oneCellAnchor>
  <xdr:oneCellAnchor>
    <xdr:from>
      <xdr:col>2</xdr:col>
      <xdr:colOff>1357825</xdr:colOff>
      <xdr:row>84</xdr:row>
      <xdr:rowOff>216434</xdr:rowOff>
    </xdr:from>
    <xdr:ext cx="2247128" cy="2400822"/>
    <xdr:pic>
      <xdr:nvPicPr>
        <xdr:cNvPr id="87" name="Immagine 86">
          <a:extLst>
            <a:ext uri="{FF2B5EF4-FFF2-40B4-BE49-F238E27FC236}">
              <a16:creationId xmlns:a16="http://schemas.microsoft.com/office/drawing/2014/main" id="{2114B66E-CED7-4BB1-BD2F-24BF1699A6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8938" t="29873" r="26607" b="36548"/>
        <a:stretch/>
      </xdr:blipFill>
      <xdr:spPr>
        <a:xfrm>
          <a:off x="4052039" y="90714820"/>
          <a:ext cx="2247128" cy="2400822"/>
        </a:xfrm>
        <a:prstGeom prst="rect">
          <a:avLst/>
        </a:prstGeom>
      </xdr:spPr>
    </xdr:pic>
    <xdr:clientData/>
  </xdr:oneCellAnchor>
  <xdr:oneCellAnchor>
    <xdr:from>
      <xdr:col>2</xdr:col>
      <xdr:colOff>678492</xdr:colOff>
      <xdr:row>85</xdr:row>
      <xdr:rowOff>356120</xdr:rowOff>
    </xdr:from>
    <xdr:ext cx="3586321" cy="2111806"/>
    <xdr:pic>
      <xdr:nvPicPr>
        <xdr:cNvPr id="88" name="Immagine 87">
          <a:extLst>
            <a:ext uri="{FF2B5EF4-FFF2-40B4-BE49-F238E27FC236}">
              <a16:creationId xmlns:a16="http://schemas.microsoft.com/office/drawing/2014/main" id="{9FE75086-E369-4672-AD02-C9E236F5D4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0171" t="24387" r="29647" b="50557"/>
        <a:stretch/>
      </xdr:blipFill>
      <xdr:spPr>
        <a:xfrm>
          <a:off x="3372706" y="93717449"/>
          <a:ext cx="3586321" cy="2111806"/>
        </a:xfrm>
        <a:prstGeom prst="rect">
          <a:avLst/>
        </a:prstGeom>
      </xdr:spPr>
    </xdr:pic>
    <xdr:clientData/>
  </xdr:oneCellAnchor>
  <xdr:oneCellAnchor>
    <xdr:from>
      <xdr:col>2</xdr:col>
      <xdr:colOff>724883</xdr:colOff>
      <xdr:row>60</xdr:row>
      <xdr:rowOff>606522</xdr:rowOff>
    </xdr:from>
    <xdr:ext cx="2880528" cy="1818206"/>
    <xdr:pic>
      <xdr:nvPicPr>
        <xdr:cNvPr id="95" name="Immagine 94">
          <a:extLst>
            <a:ext uri="{FF2B5EF4-FFF2-40B4-BE49-F238E27FC236}">
              <a16:creationId xmlns:a16="http://schemas.microsoft.com/office/drawing/2014/main" id="{0BAE5997-D28C-49AA-8389-2C34D48B06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4950" t="25082" r="26649" b="27920"/>
        <a:stretch/>
      </xdr:blipFill>
      <xdr:spPr>
        <a:xfrm rot="5400000">
          <a:off x="3950258" y="30408404"/>
          <a:ext cx="1818206" cy="2880528"/>
        </a:xfrm>
        <a:prstGeom prst="rect">
          <a:avLst/>
        </a:prstGeom>
      </xdr:spPr>
    </xdr:pic>
    <xdr:clientData/>
  </xdr:oneCellAnchor>
  <xdr:oneCellAnchor>
    <xdr:from>
      <xdr:col>2</xdr:col>
      <xdr:colOff>528813</xdr:colOff>
      <xdr:row>61</xdr:row>
      <xdr:rowOff>628023</xdr:rowOff>
    </xdr:from>
    <xdr:ext cx="3565602" cy="1487327"/>
    <xdr:pic>
      <xdr:nvPicPr>
        <xdr:cNvPr id="98" name="Immagine 97">
          <a:extLst>
            <a:ext uri="{FF2B5EF4-FFF2-40B4-BE49-F238E27FC236}">
              <a16:creationId xmlns:a16="http://schemas.microsoft.com/office/drawing/2014/main" id="{3CCC078C-27B4-4168-B2F4-388B1EC49E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3547" t="21497" r="42290" b="33753"/>
        <a:stretch/>
      </xdr:blipFill>
      <xdr:spPr>
        <a:xfrm rot="5400000">
          <a:off x="4262164" y="32931829"/>
          <a:ext cx="1487327" cy="3565602"/>
        </a:xfrm>
        <a:prstGeom prst="rect">
          <a:avLst/>
        </a:prstGeom>
      </xdr:spPr>
    </xdr:pic>
    <xdr:clientData/>
  </xdr:oneCellAnchor>
  <xdr:oneCellAnchor>
    <xdr:from>
      <xdr:col>2</xdr:col>
      <xdr:colOff>142041</xdr:colOff>
      <xdr:row>62</xdr:row>
      <xdr:rowOff>435583</xdr:rowOff>
    </xdr:from>
    <xdr:ext cx="3952352" cy="2821912"/>
    <xdr:pic>
      <xdr:nvPicPr>
        <xdr:cNvPr id="116" name="Immagine 115">
          <a:extLst>
            <a:ext uri="{FF2B5EF4-FFF2-40B4-BE49-F238E27FC236}">
              <a16:creationId xmlns:a16="http://schemas.microsoft.com/office/drawing/2014/main" id="{17EFC507-9B39-4DBC-A257-60F02700C0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3979" t="39415" r="29669" b="21254"/>
        <a:stretch/>
      </xdr:blipFill>
      <xdr:spPr>
        <a:xfrm rot="5400000">
          <a:off x="6744800" y="240303537"/>
          <a:ext cx="2821912" cy="3952352"/>
        </a:xfrm>
        <a:prstGeom prst="rect">
          <a:avLst/>
        </a:prstGeom>
      </xdr:spPr>
    </xdr:pic>
    <xdr:clientData/>
  </xdr:oneCellAnchor>
  <xdr:oneCellAnchor>
    <xdr:from>
      <xdr:col>2</xdr:col>
      <xdr:colOff>502417</xdr:colOff>
      <xdr:row>63</xdr:row>
      <xdr:rowOff>175848</xdr:rowOff>
    </xdr:from>
    <xdr:ext cx="3617407" cy="2679559"/>
    <xdr:pic>
      <xdr:nvPicPr>
        <xdr:cNvPr id="118" name="Immagine 117">
          <a:extLst>
            <a:ext uri="{FF2B5EF4-FFF2-40B4-BE49-F238E27FC236}">
              <a16:creationId xmlns:a16="http://schemas.microsoft.com/office/drawing/2014/main" id="{F1C064C3-31D1-4CE9-A1D2-479A2D8F6E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900" t="32915" r="32582" b="31087"/>
        <a:stretch/>
      </xdr:blipFill>
      <xdr:spPr>
        <a:xfrm rot="5400000">
          <a:off x="3665555" y="39069667"/>
          <a:ext cx="2679559" cy="3617407"/>
        </a:xfrm>
        <a:prstGeom prst="rect">
          <a:avLst/>
        </a:prstGeom>
      </xdr:spPr>
    </xdr:pic>
    <xdr:clientData/>
  </xdr:oneCellAnchor>
  <xdr:oneCellAnchor>
    <xdr:from>
      <xdr:col>2</xdr:col>
      <xdr:colOff>309513</xdr:colOff>
      <xdr:row>64</xdr:row>
      <xdr:rowOff>495761</xdr:rowOff>
    </xdr:from>
    <xdr:ext cx="3621594" cy="2788721"/>
    <xdr:pic>
      <xdr:nvPicPr>
        <xdr:cNvPr id="122" name="Immagine 121">
          <a:extLst>
            <a:ext uri="{FF2B5EF4-FFF2-40B4-BE49-F238E27FC236}">
              <a16:creationId xmlns:a16="http://schemas.microsoft.com/office/drawing/2014/main" id="{BA4E49D1-2C77-4506-9F3E-1D4A9381BF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8186" t="32415" r="29669" b="35337"/>
        <a:stretch/>
      </xdr:blipFill>
      <xdr:spPr>
        <a:xfrm rot="5400000">
          <a:off x="6763488" y="248354245"/>
          <a:ext cx="2788721" cy="3621594"/>
        </a:xfrm>
        <a:prstGeom prst="rect">
          <a:avLst/>
        </a:prstGeom>
      </xdr:spPr>
    </xdr:pic>
    <xdr:clientData/>
  </xdr:oneCellAnchor>
  <xdr:oneCellAnchor>
    <xdr:from>
      <xdr:col>2</xdr:col>
      <xdr:colOff>703385</xdr:colOff>
      <xdr:row>65</xdr:row>
      <xdr:rowOff>100483</xdr:rowOff>
    </xdr:from>
    <xdr:ext cx="3315403" cy="2796793"/>
    <xdr:pic>
      <xdr:nvPicPr>
        <xdr:cNvPr id="123" name="Immagine 122">
          <a:extLst>
            <a:ext uri="{FF2B5EF4-FFF2-40B4-BE49-F238E27FC236}">
              <a16:creationId xmlns:a16="http://schemas.microsoft.com/office/drawing/2014/main" id="{6016C5D8-699E-4250-8930-012C748127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6968" t="27665" r="24168" b="27587"/>
        <a:stretch/>
      </xdr:blipFill>
      <xdr:spPr>
        <a:xfrm rot="5400000">
          <a:off x="3656904" y="45223721"/>
          <a:ext cx="2796793" cy="3315403"/>
        </a:xfrm>
        <a:prstGeom prst="rect">
          <a:avLst/>
        </a:prstGeom>
      </xdr:spPr>
    </xdr:pic>
    <xdr:clientData/>
  </xdr:oneCellAnchor>
  <xdr:twoCellAnchor editAs="oneCell">
    <xdr:from>
      <xdr:col>2</xdr:col>
      <xdr:colOff>702513</xdr:colOff>
      <xdr:row>89</xdr:row>
      <xdr:rowOff>225423</xdr:rowOff>
    </xdr:from>
    <xdr:to>
      <xdr:col>2</xdr:col>
      <xdr:colOff>3156933</xdr:colOff>
      <xdr:row>89</xdr:row>
      <xdr:rowOff>3234907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42990A90-46B0-43F5-B98A-E6DF037334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6988" t="39550" r="35574" b="24988"/>
        <a:stretch/>
      </xdr:blipFill>
      <xdr:spPr>
        <a:xfrm>
          <a:off x="6740052" y="346522169"/>
          <a:ext cx="2454420" cy="3009484"/>
        </a:xfrm>
        <a:prstGeom prst="rect">
          <a:avLst/>
        </a:prstGeom>
      </xdr:spPr>
    </xdr:pic>
    <xdr:clientData/>
  </xdr:twoCellAnchor>
  <xdr:twoCellAnchor editAs="oneCell">
    <xdr:from>
      <xdr:col>2</xdr:col>
      <xdr:colOff>514047</xdr:colOff>
      <xdr:row>90</xdr:row>
      <xdr:rowOff>165453</xdr:rowOff>
    </xdr:from>
    <xdr:to>
      <xdr:col>2</xdr:col>
      <xdr:colOff>3715616</xdr:colOff>
      <xdr:row>90</xdr:row>
      <xdr:rowOff>3648731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42D43D8F-A0D7-4154-A0FD-259D903544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9844" t="24425" r="19169" b="24273"/>
        <a:stretch/>
      </xdr:blipFill>
      <xdr:spPr>
        <a:xfrm>
          <a:off x="6551586" y="350383072"/>
          <a:ext cx="3201569" cy="3483278"/>
        </a:xfrm>
        <a:prstGeom prst="rect">
          <a:avLst/>
        </a:prstGeom>
      </xdr:spPr>
    </xdr:pic>
    <xdr:clientData/>
  </xdr:twoCellAnchor>
  <xdr:twoCellAnchor editAs="oneCell">
    <xdr:from>
      <xdr:col>2</xdr:col>
      <xdr:colOff>351216</xdr:colOff>
      <xdr:row>91</xdr:row>
      <xdr:rowOff>741119</xdr:rowOff>
    </xdr:from>
    <xdr:to>
      <xdr:col>2</xdr:col>
      <xdr:colOff>4172857</xdr:colOff>
      <xdr:row>91</xdr:row>
      <xdr:rowOff>2324297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id="{5BC07E31-C814-4EDF-BBE6-64C2C7AE08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6062" t="40674" r="12422" b="39602"/>
        <a:stretch/>
      </xdr:blipFill>
      <xdr:spPr>
        <a:xfrm>
          <a:off x="5050216" y="354708262"/>
          <a:ext cx="3821641" cy="1583178"/>
        </a:xfrm>
        <a:prstGeom prst="rect">
          <a:avLst/>
        </a:prstGeom>
      </xdr:spPr>
    </xdr:pic>
    <xdr:clientData/>
  </xdr:twoCellAnchor>
  <xdr:twoCellAnchor editAs="oneCell">
    <xdr:from>
      <xdr:col>2</xdr:col>
      <xdr:colOff>936773</xdr:colOff>
      <xdr:row>92</xdr:row>
      <xdr:rowOff>100437</xdr:rowOff>
    </xdr:from>
    <xdr:to>
      <xdr:col>2</xdr:col>
      <xdr:colOff>3267960</xdr:colOff>
      <xdr:row>92</xdr:row>
      <xdr:rowOff>3836904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07E2CFD0-960D-4F98-8D72-F4B23AF6E7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9766" t="38835" r="36102" b="18959"/>
        <a:stretch/>
      </xdr:blipFill>
      <xdr:spPr>
        <a:xfrm>
          <a:off x="6974942" y="358903784"/>
          <a:ext cx="2331187" cy="3736467"/>
        </a:xfrm>
        <a:prstGeom prst="rect">
          <a:avLst/>
        </a:prstGeom>
      </xdr:spPr>
    </xdr:pic>
    <xdr:clientData/>
  </xdr:twoCellAnchor>
  <xdr:twoCellAnchor editAs="oneCell">
    <xdr:from>
      <xdr:col>2</xdr:col>
      <xdr:colOff>141525</xdr:colOff>
      <xdr:row>93</xdr:row>
      <xdr:rowOff>731030</xdr:rowOff>
    </xdr:from>
    <xdr:to>
      <xdr:col>2</xdr:col>
      <xdr:colOff>4253943</xdr:colOff>
      <xdr:row>93</xdr:row>
      <xdr:rowOff>2415270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id="{F95E0A36-BC68-482C-97A4-F4A1BBBBD6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941" t="55799" r="32468" b="33266"/>
        <a:stretch/>
      </xdr:blipFill>
      <xdr:spPr>
        <a:xfrm>
          <a:off x="6179694" y="363463439"/>
          <a:ext cx="4112418" cy="1684240"/>
        </a:xfrm>
        <a:prstGeom prst="rect">
          <a:avLst/>
        </a:prstGeom>
      </xdr:spPr>
    </xdr:pic>
    <xdr:clientData/>
  </xdr:twoCellAnchor>
  <xdr:twoCellAnchor editAs="oneCell">
    <xdr:from>
      <xdr:col>2</xdr:col>
      <xdr:colOff>801023</xdr:colOff>
      <xdr:row>111</xdr:row>
      <xdr:rowOff>616173</xdr:rowOff>
    </xdr:from>
    <xdr:to>
      <xdr:col>2</xdr:col>
      <xdr:colOff>4118086</xdr:colOff>
      <xdr:row>111</xdr:row>
      <xdr:rowOff>1951213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CF9826B5-9489-4B64-B2F3-8520DBC660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1960" t="56003" r="35309" b="30711"/>
        <a:stretch/>
      </xdr:blipFill>
      <xdr:spPr>
        <a:xfrm>
          <a:off x="3495237" y="164108716"/>
          <a:ext cx="3317063" cy="1335040"/>
        </a:xfrm>
        <a:prstGeom prst="rect">
          <a:avLst/>
        </a:prstGeom>
      </xdr:spPr>
    </xdr:pic>
    <xdr:clientData/>
  </xdr:twoCellAnchor>
  <xdr:twoCellAnchor editAs="oneCell">
    <xdr:from>
      <xdr:col>2</xdr:col>
      <xdr:colOff>178004</xdr:colOff>
      <xdr:row>109</xdr:row>
      <xdr:rowOff>1021629</xdr:rowOff>
    </xdr:from>
    <xdr:to>
      <xdr:col>2</xdr:col>
      <xdr:colOff>4029083</xdr:colOff>
      <xdr:row>109</xdr:row>
      <xdr:rowOff>3003650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id="{2D36D88E-6E85-48EF-95DC-F409E92E66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5400" t="41389" r="24990" b="38887"/>
        <a:stretch/>
      </xdr:blipFill>
      <xdr:spPr>
        <a:xfrm>
          <a:off x="6215543" y="413973216"/>
          <a:ext cx="3851079" cy="1982021"/>
        </a:xfrm>
        <a:prstGeom prst="rect">
          <a:avLst/>
        </a:prstGeom>
      </xdr:spPr>
    </xdr:pic>
    <xdr:clientData/>
  </xdr:twoCellAnchor>
  <xdr:twoCellAnchor editAs="oneCell">
    <xdr:from>
      <xdr:col>2</xdr:col>
      <xdr:colOff>71887</xdr:colOff>
      <xdr:row>110</xdr:row>
      <xdr:rowOff>308087</xdr:rowOff>
    </xdr:from>
    <xdr:to>
      <xdr:col>2</xdr:col>
      <xdr:colOff>4086230</xdr:colOff>
      <xdr:row>110</xdr:row>
      <xdr:rowOff>2156983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A6BC3B5F-408F-4348-9F4F-B222CCE2EA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7595" t="38835" r="23535" b="40214"/>
        <a:stretch/>
      </xdr:blipFill>
      <xdr:spPr>
        <a:xfrm>
          <a:off x="6109426" y="417180548"/>
          <a:ext cx="4014343" cy="1848896"/>
        </a:xfrm>
        <a:prstGeom prst="rect">
          <a:avLst/>
        </a:prstGeom>
      </xdr:spPr>
    </xdr:pic>
    <xdr:clientData/>
  </xdr:twoCellAnchor>
  <xdr:twoCellAnchor editAs="oneCell">
    <xdr:from>
      <xdr:col>2</xdr:col>
      <xdr:colOff>315146</xdr:colOff>
      <xdr:row>94</xdr:row>
      <xdr:rowOff>1119061</xdr:rowOff>
    </xdr:from>
    <xdr:to>
      <xdr:col>2</xdr:col>
      <xdr:colOff>3847691</xdr:colOff>
      <xdr:row>94</xdr:row>
      <xdr:rowOff>2432279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id="{4C1E3B99-0F18-485F-AE63-61EC5C404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2489" t="47828" r="26579" b="37558"/>
        <a:stretch/>
      </xdr:blipFill>
      <xdr:spPr>
        <a:xfrm>
          <a:off x="6353315" y="367780533"/>
          <a:ext cx="3532545" cy="1313218"/>
        </a:xfrm>
        <a:prstGeom prst="rect">
          <a:avLst/>
        </a:prstGeom>
      </xdr:spPr>
    </xdr:pic>
    <xdr:clientData/>
  </xdr:twoCellAnchor>
  <xdr:twoCellAnchor editAs="oneCell">
    <xdr:from>
      <xdr:col>2</xdr:col>
      <xdr:colOff>251925</xdr:colOff>
      <xdr:row>95</xdr:row>
      <xdr:rowOff>1094348</xdr:rowOff>
    </xdr:from>
    <xdr:to>
      <xdr:col>2</xdr:col>
      <xdr:colOff>3794917</xdr:colOff>
      <xdr:row>95</xdr:row>
      <xdr:rowOff>2532084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B3E7B5F2-6B3B-4C88-BBFD-236DB6790F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4209" t="45273" r="30149" b="40419"/>
        <a:stretch/>
      </xdr:blipFill>
      <xdr:spPr>
        <a:xfrm>
          <a:off x="6290094" y="371684882"/>
          <a:ext cx="3542992" cy="1437736"/>
        </a:xfrm>
        <a:prstGeom prst="rect">
          <a:avLst/>
        </a:prstGeom>
      </xdr:spPr>
    </xdr:pic>
    <xdr:clientData/>
  </xdr:twoCellAnchor>
  <xdr:twoCellAnchor editAs="oneCell">
    <xdr:from>
      <xdr:col>2</xdr:col>
      <xdr:colOff>574525</xdr:colOff>
      <xdr:row>106</xdr:row>
      <xdr:rowOff>947459</xdr:rowOff>
    </xdr:from>
    <xdr:to>
      <xdr:col>2</xdr:col>
      <xdr:colOff>3934317</xdr:colOff>
      <xdr:row>106</xdr:row>
      <xdr:rowOff>2862540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15095417-D483-43DF-E0FB-703ECF5841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3862" t="15958" r="24266" b="42221"/>
        <a:stretch/>
      </xdr:blipFill>
      <xdr:spPr>
        <a:xfrm>
          <a:off x="6612064" y="413899046"/>
          <a:ext cx="3359792" cy="1915081"/>
        </a:xfrm>
        <a:prstGeom prst="rect">
          <a:avLst/>
        </a:prstGeom>
      </xdr:spPr>
    </xdr:pic>
    <xdr:clientData/>
  </xdr:twoCellAnchor>
  <xdr:twoCellAnchor editAs="oneCell">
    <xdr:from>
      <xdr:col>2</xdr:col>
      <xdr:colOff>89647</xdr:colOff>
      <xdr:row>107</xdr:row>
      <xdr:rowOff>29884</xdr:rowOff>
    </xdr:from>
    <xdr:to>
      <xdr:col>2</xdr:col>
      <xdr:colOff>4153647</xdr:colOff>
      <xdr:row>107</xdr:row>
      <xdr:rowOff>3899648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AF62F19-38F4-8E16-6BA2-DA394DD0C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4766235" y="417815060"/>
          <a:ext cx="4064000" cy="3869764"/>
        </a:xfrm>
        <a:prstGeom prst="rect">
          <a:avLst/>
        </a:prstGeom>
      </xdr:spPr>
    </xdr:pic>
    <xdr:clientData/>
  </xdr:twoCellAnchor>
  <xdr:twoCellAnchor editAs="oneCell">
    <xdr:from>
      <xdr:col>2</xdr:col>
      <xdr:colOff>246947</xdr:colOff>
      <xdr:row>108</xdr:row>
      <xdr:rowOff>552686</xdr:rowOff>
    </xdr:from>
    <xdr:to>
      <xdr:col>2</xdr:col>
      <xdr:colOff>3877027</xdr:colOff>
      <xdr:row>108</xdr:row>
      <xdr:rowOff>3398427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1B6982A6-4C9A-060B-0E77-C2BFBE8F1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4927132" y="422063334"/>
          <a:ext cx="3630080" cy="2845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reports.nabunken.go.jp/en/130425" TargetMode="External"/><Relationship Id="rId13" Type="http://schemas.openxmlformats.org/officeDocument/2006/relationships/hyperlink" Target="https://www.archives.city.sakura.lg.jp/ja/Content/Detail/B-BKJ-31" TargetMode="External"/><Relationship Id="rId18" Type="http://schemas.openxmlformats.org/officeDocument/2006/relationships/hyperlink" Target="https://nippon.zaidan.info/" TargetMode="External"/><Relationship Id="rId3" Type="http://schemas.openxmlformats.org/officeDocument/2006/relationships/hyperlink" Target="https://adeac.jp/nagano-city/texthtml/d100020/ct00000002/ht000540" TargetMode="External"/><Relationship Id="rId21" Type="http://schemas.openxmlformats.org/officeDocument/2006/relationships/hyperlink" Target="https://www.ao-maibun.jp/book/pdf/kiyou_21.pdf%20XXXX" TargetMode="External"/><Relationship Id="rId7" Type="http://schemas.openxmlformats.org/officeDocument/2006/relationships/hyperlink" Target="https://sketchfab.com/3d-models/43d-bbf8cee218b04e98bfb1ea05b60bc6dd" TargetMode="External"/><Relationship Id="rId12" Type="http://schemas.openxmlformats.org/officeDocument/2006/relationships/hyperlink" Target="https://www.city.sakura.lg.jp/material/files/group/61/Sakura_Joumonten.pdf" TargetMode="External"/><Relationship Id="rId17" Type="http://schemas.openxmlformats.org/officeDocument/2006/relationships/hyperlink" Target="https://www.iwafune.ne.jp/~joumon/culturalproperty.html" TargetMode="External"/><Relationship Id="rId2" Type="http://schemas.openxmlformats.org/officeDocument/2006/relationships/hyperlink" Target="http://bunkazai-nagano.jp/modules/dbsearch/page0192.html" TargetMode="External"/><Relationship Id="rId16" Type="http://schemas.openxmlformats.org/officeDocument/2006/relationships/hyperlink" Target="https://www.korekawa-jomon.jp/wp-content/uploads/2018/06/H30specialexhibitionleaflet1.pdf" TargetMode="External"/><Relationship Id="rId20" Type="http://schemas.openxmlformats.org/officeDocument/2006/relationships/hyperlink" Target="https://www.archives.city.sakura.lg.jp/ja/Content/Detail/B-BKJ-29" TargetMode="External"/><Relationship Id="rId1" Type="http://schemas.openxmlformats.org/officeDocument/2006/relationships/hyperlink" Target="https://www.city.toyama.toyama.jp/etc/maibun/center/topics/hanakiri/hanakiri.htm" TargetMode="External"/><Relationship Id="rId6" Type="http://schemas.openxmlformats.org/officeDocument/2006/relationships/hyperlink" Target="https://kitano-jomon.jp/ruins/okadama/" TargetMode="External"/><Relationship Id="rId11" Type="http://schemas.openxmlformats.org/officeDocument/2006/relationships/hyperlink" Target="https://www.city.sakura.lg.jp/material/files/group/61/Sakura_Joumonten.pdf" TargetMode="External"/><Relationship Id="rId5" Type="http://schemas.openxmlformats.org/officeDocument/2006/relationships/hyperlink" Target="https://kitano-jomon.jp/ruins/okadama/" TargetMode="External"/><Relationship Id="rId15" Type="http://schemas.openxmlformats.org/officeDocument/2006/relationships/hyperlink" Target="https://www.ao-maibun.jp/rediscover_jomon/season1/s1_card_179.html" TargetMode="External"/><Relationship Id="rId10" Type="http://schemas.openxmlformats.org/officeDocument/2006/relationships/hyperlink" Target="https://www.archives.city.sakura.lg.jp/ja/Content/Detail/B-BKJ-29" TargetMode="External"/><Relationship Id="rId19" Type="http://schemas.openxmlformats.org/officeDocument/2006/relationships/hyperlink" Target="https://www.archives.city.sakura.lg.jp/ja/Content/Detail/B-BKJ-29" TargetMode="External"/><Relationship Id="rId4" Type="http://schemas.openxmlformats.org/officeDocument/2006/relationships/hyperlink" Target="https://sitereports.nabunken.go.jp/1465" TargetMode="External"/><Relationship Id="rId9" Type="http://schemas.openxmlformats.org/officeDocument/2006/relationships/hyperlink" Target="https://www.city.toyama.toyama.jp/etc/maibun/kitadai/j_kouza/kouza-13.html" TargetMode="External"/><Relationship Id="rId14" Type="http://schemas.openxmlformats.org/officeDocument/2006/relationships/hyperlink" Target="https://www.pref.gifu.lg.jp/page/2560.html" TargetMode="External"/><Relationship Id="rId2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0BB2D-E55B-4A4F-9C70-05ADD909A7DC}">
  <dimension ref="A1:AJ121"/>
  <sheetViews>
    <sheetView tabSelected="1" zoomScale="50" zoomScaleNormal="45" workbookViewId="0">
      <pane xSplit="1" topLeftCell="B1" activePane="topRight" state="frozen"/>
      <selection pane="topRight" activeCell="G2" sqref="G2"/>
    </sheetView>
  </sheetViews>
  <sheetFormatPr defaultColWidth="10.77734375" defaultRowHeight="309" customHeight="1"/>
  <cols>
    <col min="1" max="1" width="29.6640625" style="6" customWidth="1"/>
    <col min="2" max="2" width="31.77734375" style="20" customWidth="1"/>
    <col min="3" max="3" width="56" style="5" customWidth="1"/>
    <col min="4" max="5" width="35.109375" style="20" customWidth="1"/>
    <col min="6" max="6" width="24.109375" style="21" customWidth="1"/>
    <col min="7" max="7" width="24" style="5" customWidth="1"/>
    <col min="8" max="8" width="27.109375" style="20" customWidth="1"/>
    <col min="9" max="9" width="19.6640625" style="19" customWidth="1"/>
    <col min="10" max="10" width="22.33203125" style="21" customWidth="1"/>
    <col min="11" max="11" width="13.44140625" style="5" customWidth="1"/>
    <col min="12" max="12" width="20" style="5" customWidth="1"/>
    <col min="13" max="13" width="47.109375" style="21" customWidth="1"/>
    <col min="14" max="14" width="25.109375" style="20" customWidth="1"/>
    <col min="15" max="15" width="28" style="21" customWidth="1"/>
    <col min="16" max="16" width="41.77734375" style="20" customWidth="1"/>
    <col min="17" max="17" width="46.33203125" style="16" customWidth="1"/>
    <col min="18" max="18" width="40.109375" style="24" customWidth="1"/>
    <col min="19" max="19" width="41.44140625" style="24" customWidth="1"/>
    <col min="20" max="20" width="81.44140625" style="10" customWidth="1"/>
    <col min="21" max="21" width="63.77734375" style="10" customWidth="1"/>
    <col min="22" max="22" width="54.109375" style="5" customWidth="1"/>
    <col min="23" max="16384" width="10.77734375" style="5"/>
  </cols>
  <sheetData>
    <row r="1" spans="1:36" ht="99.6" customHeight="1">
      <c r="A1" s="1" t="s">
        <v>119</v>
      </c>
      <c r="B1" s="1" t="s">
        <v>120</v>
      </c>
      <c r="C1" s="1" t="s">
        <v>121</v>
      </c>
      <c r="D1" s="1" t="s">
        <v>628</v>
      </c>
      <c r="E1" s="1" t="s">
        <v>613</v>
      </c>
      <c r="F1" s="1" t="s">
        <v>122</v>
      </c>
      <c r="G1" s="2" t="s">
        <v>123</v>
      </c>
      <c r="H1" s="2" t="s">
        <v>124</v>
      </c>
      <c r="I1" s="3" t="s">
        <v>125</v>
      </c>
      <c r="J1" s="1" t="s">
        <v>166</v>
      </c>
      <c r="K1" s="1" t="s">
        <v>611</v>
      </c>
      <c r="L1" s="1" t="s">
        <v>612</v>
      </c>
      <c r="M1" s="2" t="s">
        <v>126</v>
      </c>
      <c r="N1" s="1" t="s">
        <v>127</v>
      </c>
      <c r="O1" s="1" t="s">
        <v>128</v>
      </c>
      <c r="P1" s="1" t="s">
        <v>129</v>
      </c>
      <c r="Q1" s="1" t="s">
        <v>130</v>
      </c>
      <c r="R1" s="4" t="s">
        <v>131</v>
      </c>
      <c r="S1" s="4" t="s">
        <v>132</v>
      </c>
      <c r="T1" s="2" t="s">
        <v>133</v>
      </c>
      <c r="U1" s="2" t="s">
        <v>553</v>
      </c>
      <c r="V1" s="2" t="s">
        <v>134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6" ht="309" customHeight="1">
      <c r="A2" s="6" t="s">
        <v>135</v>
      </c>
      <c r="B2" s="6" t="s">
        <v>136</v>
      </c>
      <c r="C2" s="6"/>
      <c r="D2" s="6" t="s">
        <v>137</v>
      </c>
      <c r="E2" s="6" t="s">
        <v>614</v>
      </c>
      <c r="F2" s="7" t="s">
        <v>138</v>
      </c>
      <c r="G2" s="7" t="s">
        <v>139</v>
      </c>
      <c r="H2" s="7" t="s">
        <v>156</v>
      </c>
      <c r="I2" s="8" t="s">
        <v>140</v>
      </c>
      <c r="J2" s="7" t="s">
        <v>141</v>
      </c>
      <c r="K2" s="7">
        <v>-3520</v>
      </c>
      <c r="L2" s="7">
        <v>-2470</v>
      </c>
      <c r="M2" s="7" t="s">
        <v>142</v>
      </c>
      <c r="N2" s="6" t="s">
        <v>424</v>
      </c>
      <c r="O2" s="6" t="s">
        <v>143</v>
      </c>
      <c r="P2" s="6" t="s">
        <v>144</v>
      </c>
      <c r="Q2" s="6" t="s">
        <v>2</v>
      </c>
      <c r="R2" s="46">
        <v>35.442250000000001</v>
      </c>
      <c r="S2" s="46">
        <v>139.34017</v>
      </c>
      <c r="T2" s="8" t="s">
        <v>554</v>
      </c>
      <c r="U2" s="8" t="s">
        <v>554</v>
      </c>
      <c r="V2" s="8"/>
      <c r="W2" s="2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309" customHeight="1">
      <c r="A3" s="6" t="s">
        <v>145</v>
      </c>
      <c r="B3" s="6" t="s">
        <v>136</v>
      </c>
      <c r="C3" s="6"/>
      <c r="D3" s="7" t="s">
        <v>223</v>
      </c>
      <c r="E3" s="7" t="s">
        <v>615</v>
      </c>
      <c r="F3" s="7" t="s">
        <v>138</v>
      </c>
      <c r="G3" s="7" t="s">
        <v>146</v>
      </c>
      <c r="H3" s="6" t="s">
        <v>424</v>
      </c>
      <c r="I3" s="8" t="s">
        <v>148</v>
      </c>
      <c r="J3" s="7" t="s">
        <v>3</v>
      </c>
      <c r="K3" s="7">
        <v>-1250</v>
      </c>
      <c r="L3" s="7">
        <v>-400</v>
      </c>
      <c r="M3" s="7" t="s">
        <v>149</v>
      </c>
      <c r="N3" s="6" t="s">
        <v>424</v>
      </c>
      <c r="O3" s="6" t="s">
        <v>150</v>
      </c>
      <c r="P3" s="6" t="s">
        <v>4</v>
      </c>
      <c r="Q3" s="6" t="s">
        <v>5</v>
      </c>
      <c r="R3" s="46">
        <v>36.666719999999998</v>
      </c>
      <c r="S3" s="46">
        <v>138.18432000000001</v>
      </c>
      <c r="T3" s="8" t="s">
        <v>151</v>
      </c>
      <c r="U3" s="43" t="s">
        <v>555</v>
      </c>
      <c r="V3" s="37"/>
      <c r="W3" s="2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309" customHeight="1">
      <c r="A4" s="6" t="s">
        <v>152</v>
      </c>
      <c r="B4" s="6" t="s">
        <v>136</v>
      </c>
      <c r="C4" s="6"/>
      <c r="D4" s="7" t="s">
        <v>137</v>
      </c>
      <c r="E4" s="7" t="s">
        <v>614</v>
      </c>
      <c r="F4" s="7" t="s">
        <v>497</v>
      </c>
      <c r="G4" s="7" t="s">
        <v>146</v>
      </c>
      <c r="H4" s="6" t="s">
        <v>424</v>
      </c>
      <c r="I4" s="10" t="s">
        <v>424</v>
      </c>
      <c r="J4" s="7" t="s">
        <v>3</v>
      </c>
      <c r="K4" s="7">
        <v>-1250</v>
      </c>
      <c r="L4" s="7">
        <v>-400</v>
      </c>
      <c r="M4" s="7" t="s">
        <v>153</v>
      </c>
      <c r="N4" s="6" t="s">
        <v>424</v>
      </c>
      <c r="O4" s="6" t="s">
        <v>154</v>
      </c>
      <c r="P4" s="6" t="s">
        <v>6</v>
      </c>
      <c r="Q4" s="6" t="s">
        <v>6</v>
      </c>
      <c r="R4" s="46">
        <v>43.194710000000001</v>
      </c>
      <c r="S4" s="46">
        <v>140.83883</v>
      </c>
      <c r="T4" s="25" t="s">
        <v>430</v>
      </c>
      <c r="U4" s="25" t="s">
        <v>431</v>
      </c>
      <c r="V4" s="8"/>
      <c r="W4" s="2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309" customHeight="1">
      <c r="A5" s="6" t="s">
        <v>155</v>
      </c>
      <c r="B5" s="6" t="s">
        <v>136</v>
      </c>
      <c r="C5" s="6"/>
      <c r="D5" s="7" t="s">
        <v>616</v>
      </c>
      <c r="E5" s="7" t="s">
        <v>617</v>
      </c>
      <c r="F5" s="7" t="s">
        <v>498</v>
      </c>
      <c r="G5" s="7" t="s">
        <v>502</v>
      </c>
      <c r="H5" s="6" t="s">
        <v>156</v>
      </c>
      <c r="I5" s="8" t="s">
        <v>157</v>
      </c>
      <c r="J5" s="7" t="s">
        <v>141</v>
      </c>
      <c r="K5" s="7">
        <v>-3520</v>
      </c>
      <c r="L5" s="7">
        <v>-2470</v>
      </c>
      <c r="M5" s="7" t="s">
        <v>158</v>
      </c>
      <c r="N5" s="6" t="s">
        <v>159</v>
      </c>
      <c r="O5" s="6" t="s">
        <v>7</v>
      </c>
      <c r="P5" s="6" t="s">
        <v>6</v>
      </c>
      <c r="Q5" s="6" t="s">
        <v>6</v>
      </c>
      <c r="R5" s="24" t="s">
        <v>160</v>
      </c>
      <c r="S5" s="24" t="s">
        <v>161</v>
      </c>
      <c r="T5" s="39" t="s">
        <v>557</v>
      </c>
      <c r="U5" s="8" t="s">
        <v>556</v>
      </c>
      <c r="V5" s="37"/>
      <c r="W5" s="2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309" customHeight="1">
      <c r="A6" s="6" t="s">
        <v>162</v>
      </c>
      <c r="B6" s="6" t="s">
        <v>136</v>
      </c>
      <c r="C6" s="6"/>
      <c r="D6" s="7" t="s">
        <v>616</v>
      </c>
      <c r="E6" s="7" t="s">
        <v>617</v>
      </c>
      <c r="F6" s="7" t="s">
        <v>498</v>
      </c>
      <c r="G6" s="7" t="s">
        <v>502</v>
      </c>
      <c r="H6" s="6" t="s">
        <v>156</v>
      </c>
      <c r="I6" s="10" t="s">
        <v>424</v>
      </c>
      <c r="J6" s="7" t="s">
        <v>141</v>
      </c>
      <c r="K6" s="7">
        <v>-3520</v>
      </c>
      <c r="L6" s="7">
        <v>-2470</v>
      </c>
      <c r="M6" s="7" t="s">
        <v>158</v>
      </c>
      <c r="N6" s="6" t="s">
        <v>159</v>
      </c>
      <c r="O6" s="6" t="s">
        <v>7</v>
      </c>
      <c r="P6" s="6" t="s">
        <v>6</v>
      </c>
      <c r="Q6" s="6" t="s">
        <v>6</v>
      </c>
      <c r="R6" s="24" t="s">
        <v>537</v>
      </c>
      <c r="S6" s="24" t="s">
        <v>536</v>
      </c>
      <c r="T6" s="25" t="s">
        <v>558</v>
      </c>
      <c r="U6" s="25" t="s">
        <v>558</v>
      </c>
      <c r="V6" s="8"/>
      <c r="W6" s="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309" customHeight="1">
      <c r="A7" s="6" t="s">
        <v>163</v>
      </c>
      <c r="B7" s="6" t="s">
        <v>136</v>
      </c>
      <c r="C7" s="6"/>
      <c r="D7" s="7" t="s">
        <v>616</v>
      </c>
      <c r="E7" s="7" t="s">
        <v>617</v>
      </c>
      <c r="F7" s="7" t="s">
        <v>498</v>
      </c>
      <c r="G7" s="7" t="s">
        <v>502</v>
      </c>
      <c r="H7" s="6" t="s">
        <v>156</v>
      </c>
      <c r="I7" s="8" t="s">
        <v>164</v>
      </c>
      <c r="J7" s="7" t="s">
        <v>141</v>
      </c>
      <c r="K7" s="7">
        <v>-3520</v>
      </c>
      <c r="L7" s="7">
        <v>-2470</v>
      </c>
      <c r="M7" s="7" t="s">
        <v>158</v>
      </c>
      <c r="N7" s="6" t="s">
        <v>159</v>
      </c>
      <c r="O7" s="6" t="s">
        <v>7</v>
      </c>
      <c r="P7" s="6" t="s">
        <v>6</v>
      </c>
      <c r="Q7" s="6" t="s">
        <v>6</v>
      </c>
      <c r="R7" s="24" t="s">
        <v>537</v>
      </c>
      <c r="S7" s="24" t="s">
        <v>538</v>
      </c>
      <c r="T7" s="25" t="s">
        <v>558</v>
      </c>
      <c r="U7" s="25" t="s">
        <v>558</v>
      </c>
      <c r="V7" s="8"/>
      <c r="W7" s="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10" customFormat="1" ht="309" customHeight="1">
      <c r="A8" s="6" t="s">
        <v>432</v>
      </c>
      <c r="B8" s="6" t="s">
        <v>136</v>
      </c>
      <c r="D8" s="7" t="s">
        <v>618</v>
      </c>
      <c r="E8" s="7" t="s">
        <v>619</v>
      </c>
      <c r="F8" s="7" t="s">
        <v>165</v>
      </c>
      <c r="G8" s="8" t="s">
        <v>117</v>
      </c>
      <c r="H8" s="7" t="s">
        <v>156</v>
      </c>
      <c r="I8" s="6" t="s">
        <v>424</v>
      </c>
      <c r="J8" s="7" t="s">
        <v>10</v>
      </c>
      <c r="K8" s="7">
        <v>-1250</v>
      </c>
      <c r="L8" s="7">
        <v>-400</v>
      </c>
      <c r="M8" s="7" t="s">
        <v>388</v>
      </c>
      <c r="N8" s="7" t="s">
        <v>503</v>
      </c>
      <c r="O8" s="6" t="s">
        <v>110</v>
      </c>
      <c r="P8" s="7" t="s">
        <v>6</v>
      </c>
      <c r="Q8" s="6" t="s">
        <v>6</v>
      </c>
      <c r="R8" s="24" t="s">
        <v>167</v>
      </c>
      <c r="S8" s="24" t="s">
        <v>168</v>
      </c>
      <c r="T8" s="27" t="s">
        <v>116</v>
      </c>
      <c r="U8" s="25" t="s">
        <v>559</v>
      </c>
      <c r="V8" s="12" t="s">
        <v>560</v>
      </c>
    </row>
    <row r="9" spans="1:36" s="10" customFormat="1" ht="309" customHeight="1">
      <c r="A9" s="6" t="s">
        <v>433</v>
      </c>
      <c r="B9" s="6" t="s">
        <v>136</v>
      </c>
      <c r="D9" s="7" t="s">
        <v>618</v>
      </c>
      <c r="E9" s="7" t="s">
        <v>619</v>
      </c>
      <c r="F9" s="7" t="s">
        <v>165</v>
      </c>
      <c r="G9" s="8" t="s">
        <v>117</v>
      </c>
      <c r="H9" s="7" t="s">
        <v>156</v>
      </c>
      <c r="I9" s="8" t="s">
        <v>113</v>
      </c>
      <c r="J9" s="7" t="s">
        <v>112</v>
      </c>
      <c r="K9" s="7">
        <v>-1250</v>
      </c>
      <c r="L9" s="7">
        <v>-400</v>
      </c>
      <c r="M9" s="7" t="s">
        <v>528</v>
      </c>
      <c r="N9" s="7" t="s">
        <v>503</v>
      </c>
      <c r="O9" s="6" t="s">
        <v>115</v>
      </c>
      <c r="P9" s="7" t="s">
        <v>109</v>
      </c>
      <c r="Q9" s="6" t="s">
        <v>18</v>
      </c>
      <c r="R9" s="33">
        <v>38.263060000000003</v>
      </c>
      <c r="S9" s="7">
        <v>139.70415</v>
      </c>
      <c r="T9" s="8" t="s">
        <v>111</v>
      </c>
      <c r="U9" s="34" t="s">
        <v>114</v>
      </c>
      <c r="V9" s="12" t="s">
        <v>561</v>
      </c>
    </row>
    <row r="10" spans="1:36" s="11" customFormat="1" ht="309" customHeight="1">
      <c r="A10" s="6" t="s">
        <v>434</v>
      </c>
      <c r="B10" s="6" t="s">
        <v>136</v>
      </c>
      <c r="C10" s="13"/>
      <c r="D10" s="7" t="s">
        <v>618</v>
      </c>
      <c r="E10" s="7" t="s">
        <v>620</v>
      </c>
      <c r="F10" s="7" t="s">
        <v>165</v>
      </c>
      <c r="G10" s="11" t="s">
        <v>14</v>
      </c>
      <c r="H10" s="7" t="s">
        <v>156</v>
      </c>
      <c r="I10" s="9" t="s">
        <v>75</v>
      </c>
      <c r="J10" s="7" t="s">
        <v>10</v>
      </c>
      <c r="K10" s="7">
        <v>-1250</v>
      </c>
      <c r="L10" s="7">
        <v>-400</v>
      </c>
      <c r="M10" s="22" t="s">
        <v>390</v>
      </c>
      <c r="N10" s="7" t="s">
        <v>391</v>
      </c>
      <c r="O10" s="6" t="s">
        <v>16</v>
      </c>
      <c r="P10" s="7" t="s">
        <v>13</v>
      </c>
      <c r="Q10" s="6" t="s">
        <v>2</v>
      </c>
      <c r="R10" s="33">
        <v>35.631489999999999</v>
      </c>
      <c r="S10" s="7">
        <v>140.24467000000001</v>
      </c>
      <c r="T10" s="27" t="s">
        <v>77</v>
      </c>
      <c r="U10" s="34" t="s">
        <v>15</v>
      </c>
      <c r="V10" s="14" t="s">
        <v>562</v>
      </c>
    </row>
    <row r="11" spans="1:36" s="3" customFormat="1" ht="309" customHeight="1">
      <c r="A11" s="1" t="s">
        <v>435</v>
      </c>
      <c r="B11" s="6" t="s">
        <v>136</v>
      </c>
      <c r="D11" s="7" t="s">
        <v>618</v>
      </c>
      <c r="E11" s="7" t="s">
        <v>620</v>
      </c>
      <c r="F11" s="7" t="s">
        <v>165</v>
      </c>
      <c r="G11" s="11" t="s">
        <v>14</v>
      </c>
      <c r="H11" s="7" t="s">
        <v>156</v>
      </c>
      <c r="I11" s="8" t="s">
        <v>78</v>
      </c>
      <c r="J11" s="7" t="s">
        <v>10</v>
      </c>
      <c r="K11" s="7">
        <v>-1250</v>
      </c>
      <c r="L11" s="7">
        <v>-400</v>
      </c>
      <c r="M11" s="7" t="s">
        <v>392</v>
      </c>
      <c r="N11" s="7" t="s">
        <v>159</v>
      </c>
      <c r="O11" s="6" t="s">
        <v>16</v>
      </c>
      <c r="P11" s="7" t="s">
        <v>13</v>
      </c>
      <c r="Q11" s="6" t="s">
        <v>2</v>
      </c>
      <c r="R11" s="33">
        <v>35.7151</v>
      </c>
      <c r="S11" s="7">
        <v>140.18922000000001</v>
      </c>
      <c r="T11" s="27" t="s">
        <v>77</v>
      </c>
      <c r="U11" s="34" t="s">
        <v>15</v>
      </c>
      <c r="V11" s="12" t="s">
        <v>563</v>
      </c>
    </row>
    <row r="12" spans="1:36" s="11" customFormat="1" ht="309" customHeight="1">
      <c r="A12" s="6" t="s">
        <v>436</v>
      </c>
      <c r="B12" s="6" t="s">
        <v>136</v>
      </c>
      <c r="D12" s="7" t="s">
        <v>618</v>
      </c>
      <c r="E12" s="7" t="s">
        <v>620</v>
      </c>
      <c r="F12" s="7" t="s">
        <v>165</v>
      </c>
      <c r="G12" s="7" t="s">
        <v>38</v>
      </c>
      <c r="H12" s="7" t="s">
        <v>156</v>
      </c>
      <c r="I12" s="9" t="s">
        <v>84</v>
      </c>
      <c r="J12" s="7" t="s">
        <v>80</v>
      </c>
      <c r="K12" s="7">
        <v>-1250</v>
      </c>
      <c r="L12" s="7">
        <v>-400</v>
      </c>
      <c r="M12" s="7" t="s">
        <v>393</v>
      </c>
      <c r="N12" s="7" t="s">
        <v>533</v>
      </c>
      <c r="O12" s="6" t="s">
        <v>16</v>
      </c>
      <c r="P12" s="7" t="s">
        <v>13</v>
      </c>
      <c r="Q12" s="6" t="s">
        <v>2</v>
      </c>
      <c r="R12" s="7">
        <v>35.631489999999999</v>
      </c>
      <c r="S12" s="7">
        <v>140.24467000000001</v>
      </c>
      <c r="T12" s="27" t="s">
        <v>77</v>
      </c>
      <c r="U12" s="40" t="s">
        <v>564</v>
      </c>
      <c r="V12" s="9"/>
    </row>
    <row r="13" spans="1:36" s="11" customFormat="1" ht="309" customHeight="1">
      <c r="A13" s="6" t="s">
        <v>173</v>
      </c>
      <c r="B13" s="6" t="s">
        <v>136</v>
      </c>
      <c r="D13" s="7" t="s">
        <v>618</v>
      </c>
      <c r="E13" s="7" t="s">
        <v>621</v>
      </c>
      <c r="F13" s="7" t="s">
        <v>165</v>
      </c>
      <c r="G13" s="11" t="s">
        <v>0</v>
      </c>
      <c r="H13" s="7" t="s">
        <v>156</v>
      </c>
      <c r="I13" s="9" t="s">
        <v>83</v>
      </c>
      <c r="J13" s="7" t="s">
        <v>10</v>
      </c>
      <c r="K13" s="7">
        <v>-1250</v>
      </c>
      <c r="L13" s="7">
        <v>-400</v>
      </c>
      <c r="M13" s="7" t="s">
        <v>392</v>
      </c>
      <c r="N13" s="7" t="s">
        <v>159</v>
      </c>
      <c r="O13" s="6" t="s">
        <v>16</v>
      </c>
      <c r="P13" s="7" t="s">
        <v>13</v>
      </c>
      <c r="Q13" s="6" t="s">
        <v>2</v>
      </c>
      <c r="R13" s="33">
        <v>35.7151</v>
      </c>
      <c r="S13" s="7">
        <v>140.18922000000001</v>
      </c>
      <c r="T13" s="27" t="s">
        <v>82</v>
      </c>
      <c r="U13" s="8" t="s">
        <v>79</v>
      </c>
      <c r="V13" s="14"/>
    </row>
    <row r="14" spans="1:36" s="10" customFormat="1" ht="309" customHeight="1">
      <c r="A14" s="1" t="s">
        <v>182</v>
      </c>
      <c r="B14" s="6" t="s">
        <v>136</v>
      </c>
      <c r="D14" s="7" t="s">
        <v>618</v>
      </c>
      <c r="E14" s="7" t="s">
        <v>621</v>
      </c>
      <c r="F14" s="7" t="s">
        <v>165</v>
      </c>
      <c r="G14" s="10" t="s">
        <v>0</v>
      </c>
      <c r="H14" s="7" t="s">
        <v>156</v>
      </c>
      <c r="I14" s="15" t="s">
        <v>19</v>
      </c>
      <c r="J14" s="7" t="s">
        <v>22</v>
      </c>
      <c r="K14" s="10">
        <v>-3520</v>
      </c>
      <c r="L14" s="10">
        <v>-2470</v>
      </c>
      <c r="M14" s="7" t="s">
        <v>395</v>
      </c>
      <c r="N14" s="7" t="s">
        <v>424</v>
      </c>
      <c r="O14" s="6" t="s">
        <v>17</v>
      </c>
      <c r="P14" s="7" t="s">
        <v>17</v>
      </c>
      <c r="Q14" s="6" t="s">
        <v>18</v>
      </c>
      <c r="R14" s="7">
        <v>36.717480000000002</v>
      </c>
      <c r="S14" s="7">
        <v>137.18385000000001</v>
      </c>
      <c r="T14" s="27" t="s">
        <v>76</v>
      </c>
      <c r="U14" s="8"/>
      <c r="V14" s="12" t="s">
        <v>492</v>
      </c>
    </row>
    <row r="15" spans="1:36" s="10" customFormat="1" ht="309" customHeight="1">
      <c r="A15" s="6" t="s">
        <v>184</v>
      </c>
      <c r="B15" s="6" t="s">
        <v>136</v>
      </c>
      <c r="D15" s="7" t="s">
        <v>618</v>
      </c>
      <c r="E15" s="7" t="s">
        <v>621</v>
      </c>
      <c r="F15" s="7" t="s">
        <v>165</v>
      </c>
      <c r="G15" s="10" t="s">
        <v>0</v>
      </c>
      <c r="H15" s="7" t="s">
        <v>156</v>
      </c>
      <c r="I15" s="15" t="s">
        <v>90</v>
      </c>
      <c r="J15" s="7" t="s">
        <v>22</v>
      </c>
      <c r="K15" s="10">
        <v>-3520</v>
      </c>
      <c r="L15" s="10">
        <v>-2470</v>
      </c>
      <c r="M15" s="7" t="s">
        <v>396</v>
      </c>
      <c r="N15" s="7" t="s">
        <v>159</v>
      </c>
      <c r="O15" s="6" t="s">
        <v>17</v>
      </c>
      <c r="P15" s="7" t="s">
        <v>17</v>
      </c>
      <c r="Q15" s="6" t="s">
        <v>18</v>
      </c>
      <c r="R15" s="7">
        <v>36.561115000000001</v>
      </c>
      <c r="S15" s="7">
        <v>137.46895699999999</v>
      </c>
      <c r="T15" s="27" t="s">
        <v>20</v>
      </c>
      <c r="U15" s="37" t="s">
        <v>565</v>
      </c>
      <c r="V15" s="12" t="s">
        <v>566</v>
      </c>
    </row>
    <row r="16" spans="1:36" s="10" customFormat="1" ht="309" customHeight="1">
      <c r="A16" s="6" t="s">
        <v>188</v>
      </c>
      <c r="B16" s="6" t="s">
        <v>136</v>
      </c>
      <c r="D16" s="7" t="s">
        <v>618</v>
      </c>
      <c r="E16" s="7" t="s">
        <v>621</v>
      </c>
      <c r="F16" s="7" t="s">
        <v>169</v>
      </c>
      <c r="G16" s="10" t="s">
        <v>0</v>
      </c>
      <c r="H16" s="7" t="s">
        <v>156</v>
      </c>
      <c r="I16" s="15" t="s">
        <v>21</v>
      </c>
      <c r="J16" s="7" t="s">
        <v>24</v>
      </c>
      <c r="K16" s="10">
        <v>-3000</v>
      </c>
      <c r="L16" s="10">
        <v>-2470</v>
      </c>
      <c r="M16" s="7" t="s">
        <v>397</v>
      </c>
      <c r="N16" s="7" t="s">
        <v>398</v>
      </c>
      <c r="O16" s="6" t="s">
        <v>4</v>
      </c>
      <c r="P16" s="7" t="s">
        <v>4</v>
      </c>
      <c r="Q16" s="6" t="s">
        <v>5</v>
      </c>
      <c r="R16" s="33">
        <v>35.914709999999999</v>
      </c>
      <c r="S16" s="7">
        <v>137.98581999999999</v>
      </c>
      <c r="T16" s="27" t="s">
        <v>23</v>
      </c>
      <c r="U16" s="34" t="s">
        <v>25</v>
      </c>
      <c r="V16" s="12"/>
    </row>
    <row r="17" spans="1:22" s="10" customFormat="1" ht="309" customHeight="1">
      <c r="A17" s="6" t="s">
        <v>190</v>
      </c>
      <c r="B17" s="6" t="s">
        <v>136</v>
      </c>
      <c r="D17" s="7" t="s">
        <v>618</v>
      </c>
      <c r="E17" s="7" t="s">
        <v>621</v>
      </c>
      <c r="F17" s="7" t="s">
        <v>165</v>
      </c>
      <c r="G17" s="10" t="s">
        <v>0</v>
      </c>
      <c r="H17" s="7" t="s">
        <v>156</v>
      </c>
      <c r="I17" s="15" t="s">
        <v>101</v>
      </c>
      <c r="J17" s="7" t="s">
        <v>99</v>
      </c>
      <c r="K17" s="10">
        <v>-3520</v>
      </c>
      <c r="L17" s="10">
        <v>-1250</v>
      </c>
      <c r="M17" s="7" t="s">
        <v>399</v>
      </c>
      <c r="N17" s="7" t="s">
        <v>81</v>
      </c>
      <c r="O17" s="6" t="s">
        <v>102</v>
      </c>
      <c r="P17" s="7" t="s">
        <v>98</v>
      </c>
      <c r="Q17" s="6" t="s">
        <v>5</v>
      </c>
      <c r="R17" s="33">
        <v>36.18159</v>
      </c>
      <c r="S17" s="7">
        <v>137.40592000000001</v>
      </c>
      <c r="T17" s="27" t="s">
        <v>103</v>
      </c>
      <c r="U17" s="38" t="s">
        <v>567</v>
      </c>
      <c r="V17" s="12"/>
    </row>
    <row r="18" spans="1:22" s="10" customFormat="1" ht="309" customHeight="1">
      <c r="A18" s="6" t="s">
        <v>191</v>
      </c>
      <c r="B18" s="6" t="s">
        <v>136</v>
      </c>
      <c r="D18" s="7" t="s">
        <v>618</v>
      </c>
      <c r="E18" s="7" t="s">
        <v>621</v>
      </c>
      <c r="F18" s="7" t="s">
        <v>165</v>
      </c>
      <c r="G18" s="10" t="s">
        <v>0</v>
      </c>
      <c r="H18" s="7" t="s">
        <v>156</v>
      </c>
      <c r="I18" s="15" t="s">
        <v>107</v>
      </c>
      <c r="J18" s="7" t="s">
        <v>10</v>
      </c>
      <c r="K18" s="10">
        <v>-2470</v>
      </c>
      <c r="L18" s="7">
        <v>-1250</v>
      </c>
      <c r="M18" s="7" t="s">
        <v>400</v>
      </c>
      <c r="N18" s="7" t="s">
        <v>504</v>
      </c>
      <c r="O18" s="6" t="s">
        <v>97</v>
      </c>
      <c r="P18" s="7" t="s">
        <v>11</v>
      </c>
      <c r="Q18" s="6" t="s">
        <v>9</v>
      </c>
      <c r="R18" s="33">
        <v>39.534030000000001</v>
      </c>
      <c r="S18" s="7">
        <v>141.36949000000001</v>
      </c>
      <c r="T18" s="27" t="s">
        <v>108</v>
      </c>
      <c r="U18" s="38" t="s">
        <v>567</v>
      </c>
      <c r="V18" s="12" t="s">
        <v>568</v>
      </c>
    </row>
    <row r="19" spans="1:22" s="10" customFormat="1" ht="309" customHeight="1">
      <c r="A19" s="6" t="s">
        <v>193</v>
      </c>
      <c r="B19" s="6" t="s">
        <v>136</v>
      </c>
      <c r="C19" s="8" t="s">
        <v>171</v>
      </c>
      <c r="D19" s="7" t="s">
        <v>618</v>
      </c>
      <c r="E19" s="7" t="s">
        <v>621</v>
      </c>
      <c r="F19" s="7" t="s">
        <v>170</v>
      </c>
      <c r="G19" s="10" t="s">
        <v>0</v>
      </c>
      <c r="H19" s="7" t="s">
        <v>156</v>
      </c>
      <c r="I19" s="6" t="s">
        <v>424</v>
      </c>
      <c r="J19" s="7" t="s">
        <v>10</v>
      </c>
      <c r="K19" s="10">
        <v>-2470</v>
      </c>
      <c r="L19" s="7">
        <v>-1250</v>
      </c>
      <c r="M19" s="7" t="s">
        <v>527</v>
      </c>
      <c r="N19" s="7" t="s">
        <v>504</v>
      </c>
      <c r="O19" s="6" t="s">
        <v>100</v>
      </c>
      <c r="P19" s="7" t="s">
        <v>11</v>
      </c>
      <c r="Q19" s="6" t="s">
        <v>9</v>
      </c>
      <c r="R19" s="33">
        <v>39.383319999999998</v>
      </c>
      <c r="S19" s="7">
        <v>141.21485000000001</v>
      </c>
      <c r="T19" s="31" t="s">
        <v>401</v>
      </c>
      <c r="U19" s="38" t="s">
        <v>567</v>
      </c>
      <c r="V19" s="12"/>
    </row>
    <row r="20" spans="1:22" s="13" customFormat="1" ht="309" customHeight="1">
      <c r="A20" s="6" t="s">
        <v>201</v>
      </c>
      <c r="B20" s="6" t="s">
        <v>136</v>
      </c>
      <c r="D20" s="7" t="s">
        <v>618</v>
      </c>
      <c r="E20" s="7" t="s">
        <v>622</v>
      </c>
      <c r="F20" s="7" t="s">
        <v>165</v>
      </c>
      <c r="G20" s="7" t="s">
        <v>85</v>
      </c>
      <c r="H20" s="7" t="s">
        <v>156</v>
      </c>
      <c r="I20" s="9" t="s">
        <v>87</v>
      </c>
      <c r="J20" s="7" t="s">
        <v>86</v>
      </c>
      <c r="K20" s="11">
        <v>-5050</v>
      </c>
      <c r="L20" s="9">
        <v>-2470</v>
      </c>
      <c r="M20" s="7" t="s">
        <v>403</v>
      </c>
      <c r="N20" s="7" t="s">
        <v>391</v>
      </c>
      <c r="O20" s="6" t="s">
        <v>8</v>
      </c>
      <c r="P20" s="7" t="s">
        <v>8</v>
      </c>
      <c r="Q20" s="6" t="s">
        <v>9</v>
      </c>
      <c r="R20" s="7">
        <v>40.810589999999998</v>
      </c>
      <c r="S20" s="7">
        <v>140.69672</v>
      </c>
      <c r="T20" s="8" t="s">
        <v>88</v>
      </c>
      <c r="U20" s="35" t="s">
        <v>427</v>
      </c>
      <c r="V20" s="14"/>
    </row>
    <row r="21" spans="1:22" s="11" customFormat="1" ht="309" customHeight="1">
      <c r="A21" s="6" t="s">
        <v>202</v>
      </c>
      <c r="B21" s="6" t="s">
        <v>136</v>
      </c>
      <c r="D21" s="7" t="s">
        <v>618</v>
      </c>
      <c r="E21" s="7" t="s">
        <v>622</v>
      </c>
      <c r="F21" s="7" t="s">
        <v>486</v>
      </c>
      <c r="G21" s="7" t="s">
        <v>38</v>
      </c>
      <c r="H21" s="7" t="s">
        <v>156</v>
      </c>
      <c r="I21" s="9" t="s">
        <v>43</v>
      </c>
      <c r="J21" s="7" t="s">
        <v>40</v>
      </c>
      <c r="K21" s="7">
        <v>-1250</v>
      </c>
      <c r="L21" s="7">
        <v>-400</v>
      </c>
      <c r="M21" s="7" t="s">
        <v>404</v>
      </c>
      <c r="N21" s="7" t="s">
        <v>424</v>
      </c>
      <c r="O21" s="6" t="s">
        <v>7</v>
      </c>
      <c r="P21" s="6" t="s">
        <v>6</v>
      </c>
      <c r="Q21" s="6" t="s">
        <v>6</v>
      </c>
      <c r="R21" s="33">
        <v>41.78828</v>
      </c>
      <c r="S21" s="7">
        <v>141.10547</v>
      </c>
      <c r="T21" s="27" t="s">
        <v>44</v>
      </c>
      <c r="U21" s="27" t="s">
        <v>44</v>
      </c>
      <c r="V21" s="9" t="s">
        <v>569</v>
      </c>
    </row>
    <row r="22" spans="1:22" s="11" customFormat="1" ht="309" customHeight="1">
      <c r="A22" s="6" t="s">
        <v>208</v>
      </c>
      <c r="B22" s="6" t="s">
        <v>136</v>
      </c>
      <c r="D22" s="7" t="s">
        <v>618</v>
      </c>
      <c r="E22" s="7" t="s">
        <v>622</v>
      </c>
      <c r="F22" s="7" t="s">
        <v>486</v>
      </c>
      <c r="G22" s="7" t="s">
        <v>38</v>
      </c>
      <c r="H22" s="7" t="s">
        <v>156</v>
      </c>
      <c r="I22" s="9" t="s">
        <v>39</v>
      </c>
      <c r="J22" s="7" t="s">
        <v>40</v>
      </c>
      <c r="K22" s="7">
        <v>-1250</v>
      </c>
      <c r="L22" s="7">
        <v>-400</v>
      </c>
      <c r="M22" s="7" t="s">
        <v>405</v>
      </c>
      <c r="N22" s="7" t="s">
        <v>424</v>
      </c>
      <c r="O22" s="6" t="s">
        <v>7</v>
      </c>
      <c r="P22" s="6" t="s">
        <v>6</v>
      </c>
      <c r="Q22" s="6" t="s">
        <v>6</v>
      </c>
      <c r="R22" s="7">
        <v>41.811889999999998</v>
      </c>
      <c r="S22" s="7">
        <v>140.87630999999999</v>
      </c>
      <c r="T22" s="8" t="s">
        <v>551</v>
      </c>
      <c r="U22" s="8" t="s">
        <v>552</v>
      </c>
      <c r="V22" s="14"/>
    </row>
    <row r="23" spans="1:22" s="11" customFormat="1" ht="309" customHeight="1">
      <c r="A23" s="6" t="s">
        <v>214</v>
      </c>
      <c r="B23" s="6" t="s">
        <v>136</v>
      </c>
      <c r="D23" s="7" t="s">
        <v>618</v>
      </c>
      <c r="E23" s="7" t="s">
        <v>622</v>
      </c>
      <c r="F23" s="7" t="s">
        <v>486</v>
      </c>
      <c r="G23" s="7" t="s">
        <v>38</v>
      </c>
      <c r="H23" s="7" t="s">
        <v>156</v>
      </c>
      <c r="I23" s="9" t="s">
        <v>41</v>
      </c>
      <c r="J23" s="7" t="s">
        <v>40</v>
      </c>
      <c r="K23" s="18">
        <v>-1250</v>
      </c>
      <c r="L23" s="32">
        <v>-400</v>
      </c>
      <c r="M23" s="7" t="s">
        <v>405</v>
      </c>
      <c r="N23" s="7" t="s">
        <v>424</v>
      </c>
      <c r="O23" s="6" t="s">
        <v>7</v>
      </c>
      <c r="P23" s="6" t="s">
        <v>6</v>
      </c>
      <c r="Q23" s="6" t="s">
        <v>6</v>
      </c>
      <c r="R23" s="7">
        <v>41.811889999999998</v>
      </c>
      <c r="S23" s="7">
        <v>140.87630999999999</v>
      </c>
      <c r="T23" s="8" t="s">
        <v>552</v>
      </c>
      <c r="U23" s="8" t="s">
        <v>552</v>
      </c>
      <c r="V23" s="14"/>
    </row>
    <row r="24" spans="1:22" s="11" customFormat="1" ht="309" customHeight="1">
      <c r="A24" s="6" t="s">
        <v>222</v>
      </c>
      <c r="B24" s="6" t="s">
        <v>136</v>
      </c>
      <c r="D24" s="7" t="s">
        <v>618</v>
      </c>
      <c r="E24" s="7" t="s">
        <v>622</v>
      </c>
      <c r="F24" s="7" t="s">
        <v>486</v>
      </c>
      <c r="G24" s="7" t="s">
        <v>38</v>
      </c>
      <c r="H24" s="7" t="s">
        <v>156</v>
      </c>
      <c r="I24" s="9" t="s">
        <v>42</v>
      </c>
      <c r="J24" s="7" t="s">
        <v>40</v>
      </c>
      <c r="K24" s="18">
        <v>-1250</v>
      </c>
      <c r="L24" s="32">
        <v>-400</v>
      </c>
      <c r="M24" s="7" t="s">
        <v>405</v>
      </c>
      <c r="N24" s="7" t="s">
        <v>424</v>
      </c>
      <c r="O24" s="6" t="s">
        <v>7</v>
      </c>
      <c r="P24" s="6" t="s">
        <v>6</v>
      </c>
      <c r="Q24" s="6" t="s">
        <v>6</v>
      </c>
      <c r="R24" s="7">
        <v>41.811889999999998</v>
      </c>
      <c r="S24" s="7">
        <v>140.87630999999999</v>
      </c>
      <c r="T24" s="8" t="s">
        <v>552</v>
      </c>
      <c r="U24" s="8" t="s">
        <v>552</v>
      </c>
      <c r="V24" s="14"/>
    </row>
    <row r="25" spans="1:22" s="11" customFormat="1" ht="309" customHeight="1">
      <c r="A25" s="6" t="s">
        <v>231</v>
      </c>
      <c r="B25" s="6" t="s">
        <v>136</v>
      </c>
      <c r="D25" s="7" t="s">
        <v>618</v>
      </c>
      <c r="E25" s="7" t="s">
        <v>622</v>
      </c>
      <c r="F25" s="7" t="s">
        <v>1</v>
      </c>
      <c r="G25" s="7" t="s">
        <v>38</v>
      </c>
      <c r="H25" s="7" t="s">
        <v>156</v>
      </c>
      <c r="I25" s="9" t="s">
        <v>45</v>
      </c>
      <c r="J25" s="11" t="s">
        <v>40</v>
      </c>
      <c r="K25" s="18">
        <v>-1250</v>
      </c>
      <c r="L25" s="32">
        <v>-400</v>
      </c>
      <c r="M25" s="7" t="s">
        <v>406</v>
      </c>
      <c r="N25" s="7" t="s">
        <v>407</v>
      </c>
      <c r="O25" s="6" t="s">
        <v>46</v>
      </c>
      <c r="P25" s="6" t="s">
        <v>6</v>
      </c>
      <c r="Q25" s="6" t="s">
        <v>6</v>
      </c>
      <c r="R25" s="33">
        <v>43.07996</v>
      </c>
      <c r="S25" s="7">
        <v>141.44852</v>
      </c>
      <c r="T25" s="27" t="s">
        <v>47</v>
      </c>
      <c r="U25" s="34" t="s">
        <v>47</v>
      </c>
      <c r="V25" s="14" t="s">
        <v>570</v>
      </c>
    </row>
    <row r="26" spans="1:22" s="11" customFormat="1" ht="309" customHeight="1">
      <c r="A26" s="6" t="s">
        <v>233</v>
      </c>
      <c r="B26" s="6" t="s">
        <v>136</v>
      </c>
      <c r="D26" s="7" t="s">
        <v>618</v>
      </c>
      <c r="E26" s="7" t="s">
        <v>622</v>
      </c>
      <c r="F26" s="7" t="s">
        <v>172</v>
      </c>
      <c r="G26" s="7" t="s">
        <v>38</v>
      </c>
      <c r="H26" s="7" t="s">
        <v>156</v>
      </c>
      <c r="I26" s="6" t="s">
        <v>424</v>
      </c>
      <c r="J26" s="7" t="s">
        <v>40</v>
      </c>
      <c r="K26" s="18">
        <v>-1250</v>
      </c>
      <c r="L26" s="32">
        <v>-400</v>
      </c>
      <c r="M26" s="7" t="s">
        <v>408</v>
      </c>
      <c r="N26" s="7" t="s">
        <v>50</v>
      </c>
      <c r="O26" s="6" t="s">
        <v>49</v>
      </c>
      <c r="P26" s="7" t="s">
        <v>6</v>
      </c>
      <c r="Q26" s="6" t="s">
        <v>6</v>
      </c>
      <c r="R26" s="7">
        <v>43.191850000000002</v>
      </c>
      <c r="S26" s="7">
        <v>140.80225999999999</v>
      </c>
      <c r="T26" s="27" t="s">
        <v>48</v>
      </c>
      <c r="U26" s="8" t="s">
        <v>428</v>
      </c>
      <c r="V26" s="9" t="s">
        <v>571</v>
      </c>
    </row>
    <row r="27" spans="1:22" s="11" customFormat="1" ht="309" customHeight="1">
      <c r="A27" s="6" t="s">
        <v>234</v>
      </c>
      <c r="B27" s="6" t="s">
        <v>136</v>
      </c>
      <c r="D27" s="7" t="s">
        <v>618</v>
      </c>
      <c r="E27" s="7" t="s">
        <v>622</v>
      </c>
      <c r="F27" s="7" t="s">
        <v>172</v>
      </c>
      <c r="G27" s="7" t="s">
        <v>38</v>
      </c>
      <c r="H27" s="7" t="s">
        <v>156</v>
      </c>
      <c r="I27" s="6" t="s">
        <v>424</v>
      </c>
      <c r="J27" s="7" t="s">
        <v>40</v>
      </c>
      <c r="K27" s="18">
        <v>-1250</v>
      </c>
      <c r="L27" s="32">
        <v>-400</v>
      </c>
      <c r="M27" s="7" t="s">
        <v>408</v>
      </c>
      <c r="N27" s="7" t="s">
        <v>50</v>
      </c>
      <c r="O27" s="6" t="s">
        <v>49</v>
      </c>
      <c r="P27" s="7" t="s">
        <v>6</v>
      </c>
      <c r="Q27" s="6" t="s">
        <v>6</v>
      </c>
      <c r="R27" s="7">
        <v>43.191850000000002</v>
      </c>
      <c r="S27" s="7">
        <v>140.80225999999999</v>
      </c>
      <c r="T27" s="27" t="s">
        <v>52</v>
      </c>
      <c r="U27" s="40" t="s">
        <v>573</v>
      </c>
      <c r="V27" s="9" t="s">
        <v>572</v>
      </c>
    </row>
    <row r="28" spans="1:22" s="11" customFormat="1" ht="309" customHeight="1">
      <c r="A28" s="6" t="s">
        <v>236</v>
      </c>
      <c r="B28" s="6" t="s">
        <v>136</v>
      </c>
      <c r="D28" s="7" t="s">
        <v>618</v>
      </c>
      <c r="E28" s="7" t="s">
        <v>622</v>
      </c>
      <c r="F28" s="7" t="s">
        <v>172</v>
      </c>
      <c r="G28" s="7" t="s">
        <v>38</v>
      </c>
      <c r="H28" s="7" t="s">
        <v>156</v>
      </c>
      <c r="I28" s="6" t="s">
        <v>424</v>
      </c>
      <c r="J28" s="7" t="s">
        <v>40</v>
      </c>
      <c r="K28" s="18">
        <v>-1250</v>
      </c>
      <c r="L28" s="32">
        <v>-400</v>
      </c>
      <c r="M28" s="7" t="s">
        <v>408</v>
      </c>
      <c r="N28" s="7" t="s">
        <v>50</v>
      </c>
      <c r="O28" s="6" t="s">
        <v>49</v>
      </c>
      <c r="P28" s="7" t="s">
        <v>6</v>
      </c>
      <c r="Q28" s="6" t="s">
        <v>6</v>
      </c>
      <c r="R28" s="7">
        <v>43.191850000000002</v>
      </c>
      <c r="S28" s="7">
        <v>140.80225999999999</v>
      </c>
      <c r="T28" s="8" t="s">
        <v>52</v>
      </c>
      <c r="U28" s="40" t="s">
        <v>573</v>
      </c>
      <c r="V28" s="9" t="s">
        <v>572</v>
      </c>
    </row>
    <row r="29" spans="1:22" s="11" customFormat="1" ht="309" customHeight="1">
      <c r="A29" s="6" t="s">
        <v>238</v>
      </c>
      <c r="B29" s="6" t="s">
        <v>136</v>
      </c>
      <c r="D29" s="7" t="s">
        <v>618</v>
      </c>
      <c r="E29" s="7" t="s">
        <v>622</v>
      </c>
      <c r="F29" s="7" t="s">
        <v>172</v>
      </c>
      <c r="G29" s="7" t="s">
        <v>38</v>
      </c>
      <c r="H29" s="7" t="s">
        <v>156</v>
      </c>
      <c r="I29" s="6" t="s">
        <v>424</v>
      </c>
      <c r="J29" s="7" t="s">
        <v>40</v>
      </c>
      <c r="K29" s="18">
        <v>-1250</v>
      </c>
      <c r="L29" s="32">
        <v>-400</v>
      </c>
      <c r="M29" s="7" t="s">
        <v>408</v>
      </c>
      <c r="N29" s="7" t="s">
        <v>50</v>
      </c>
      <c r="O29" s="6" t="s">
        <v>49</v>
      </c>
      <c r="P29" s="7" t="s">
        <v>6</v>
      </c>
      <c r="Q29" s="6" t="s">
        <v>6</v>
      </c>
      <c r="R29" s="7">
        <v>43.191850000000002</v>
      </c>
      <c r="S29" s="7">
        <v>140.80225999999999</v>
      </c>
      <c r="T29" s="8" t="s">
        <v>52</v>
      </c>
      <c r="U29" s="40" t="s">
        <v>573</v>
      </c>
      <c r="V29" s="9" t="s">
        <v>572</v>
      </c>
    </row>
    <row r="30" spans="1:22" s="11" customFormat="1" ht="309" customHeight="1">
      <c r="A30" s="6" t="s">
        <v>240</v>
      </c>
      <c r="B30" s="6" t="s">
        <v>136</v>
      </c>
      <c r="D30" s="7" t="s">
        <v>618</v>
      </c>
      <c r="E30" s="7" t="s">
        <v>622</v>
      </c>
      <c r="F30" s="7" t="s">
        <v>172</v>
      </c>
      <c r="G30" s="7" t="s">
        <v>38</v>
      </c>
      <c r="H30" s="7" t="s">
        <v>156</v>
      </c>
      <c r="I30" s="6" t="s">
        <v>424</v>
      </c>
      <c r="J30" s="7" t="s">
        <v>3</v>
      </c>
      <c r="K30" s="18">
        <v>-1250</v>
      </c>
      <c r="L30" s="32">
        <v>-400</v>
      </c>
      <c r="M30" s="7" t="s">
        <v>409</v>
      </c>
      <c r="N30" s="7" t="s">
        <v>106</v>
      </c>
      <c r="O30" s="6" t="s">
        <v>105</v>
      </c>
      <c r="P30" s="7" t="s">
        <v>8</v>
      </c>
      <c r="Q30" s="6" t="s">
        <v>9</v>
      </c>
      <c r="R30" s="7">
        <v>40.862259999999999</v>
      </c>
      <c r="S30" s="7">
        <v>141.07861</v>
      </c>
      <c r="T30" s="27" t="s">
        <v>104</v>
      </c>
      <c r="U30" s="8"/>
      <c r="V30" s="14" t="s">
        <v>574</v>
      </c>
    </row>
    <row r="31" spans="1:22" s="11" customFormat="1" ht="309" customHeight="1">
      <c r="A31" s="6" t="s">
        <v>243</v>
      </c>
      <c r="B31" s="6" t="s">
        <v>136</v>
      </c>
      <c r="D31" s="7" t="s">
        <v>618</v>
      </c>
      <c r="E31" s="7" t="s">
        <v>622</v>
      </c>
      <c r="F31" s="7" t="s">
        <v>172</v>
      </c>
      <c r="G31" s="7" t="s">
        <v>38</v>
      </c>
      <c r="H31" s="7" t="s">
        <v>156</v>
      </c>
      <c r="I31" s="9" t="s">
        <v>54</v>
      </c>
      <c r="J31" s="7" t="s">
        <v>40</v>
      </c>
      <c r="K31" s="18">
        <v>-1250</v>
      </c>
      <c r="L31" s="32">
        <v>-400</v>
      </c>
      <c r="M31" s="7" t="s">
        <v>410</v>
      </c>
      <c r="N31" s="7" t="s">
        <v>424</v>
      </c>
      <c r="O31" s="6" t="s">
        <v>8</v>
      </c>
      <c r="P31" s="7" t="s">
        <v>8</v>
      </c>
      <c r="Q31" s="6" t="s">
        <v>9</v>
      </c>
      <c r="R31" s="7">
        <v>40.838259999999998</v>
      </c>
      <c r="S31" s="7">
        <v>140.82903999999999</v>
      </c>
      <c r="T31" s="8" t="s">
        <v>552</v>
      </c>
      <c r="U31" s="8" t="s">
        <v>89</v>
      </c>
      <c r="V31" s="14" t="s">
        <v>74</v>
      </c>
    </row>
    <row r="32" spans="1:22" s="11" customFormat="1" ht="309" customHeight="1">
      <c r="A32" s="6" t="s">
        <v>246</v>
      </c>
      <c r="B32" s="6" t="s">
        <v>136</v>
      </c>
      <c r="D32" s="7" t="s">
        <v>618</v>
      </c>
      <c r="E32" s="7" t="s">
        <v>622</v>
      </c>
      <c r="F32" s="7" t="s">
        <v>172</v>
      </c>
      <c r="G32" s="7" t="s">
        <v>38</v>
      </c>
      <c r="H32" s="7" t="s">
        <v>156</v>
      </c>
      <c r="I32" s="9" t="s">
        <v>55</v>
      </c>
      <c r="J32" s="7" t="s">
        <v>40</v>
      </c>
      <c r="K32" s="18">
        <v>-1250</v>
      </c>
      <c r="L32" s="32">
        <v>-400</v>
      </c>
      <c r="M32" s="7" t="s">
        <v>411</v>
      </c>
      <c r="N32" s="7" t="s">
        <v>505</v>
      </c>
      <c r="O32" s="6" t="s">
        <v>53</v>
      </c>
      <c r="P32" s="7" t="s">
        <v>8</v>
      </c>
      <c r="Q32" s="6" t="s">
        <v>9</v>
      </c>
      <c r="R32" s="7">
        <v>40.473669999999998</v>
      </c>
      <c r="S32" s="7">
        <v>141.49005</v>
      </c>
      <c r="T32" s="8" t="s">
        <v>552</v>
      </c>
      <c r="U32" s="8" t="s">
        <v>575</v>
      </c>
      <c r="V32" s="14"/>
    </row>
    <row r="33" spans="1:23" s="11" customFormat="1" ht="309" customHeight="1">
      <c r="A33" s="6" t="s">
        <v>248</v>
      </c>
      <c r="B33" s="6" t="s">
        <v>136</v>
      </c>
      <c r="D33" s="7" t="s">
        <v>618</v>
      </c>
      <c r="E33" s="7" t="s">
        <v>622</v>
      </c>
      <c r="F33" s="7" t="s">
        <v>172</v>
      </c>
      <c r="G33" s="7" t="s">
        <v>38</v>
      </c>
      <c r="H33" s="7" t="s">
        <v>156</v>
      </c>
      <c r="I33" s="9" t="s">
        <v>56</v>
      </c>
      <c r="J33" s="7" t="s">
        <v>40</v>
      </c>
      <c r="K33" s="18">
        <v>-1250</v>
      </c>
      <c r="L33" s="32">
        <v>-400</v>
      </c>
      <c r="M33" s="7" t="s">
        <v>411</v>
      </c>
      <c r="N33" s="7" t="s">
        <v>505</v>
      </c>
      <c r="O33" s="6" t="s">
        <v>53</v>
      </c>
      <c r="P33" s="7" t="s">
        <v>8</v>
      </c>
      <c r="Q33" s="6" t="s">
        <v>9</v>
      </c>
      <c r="R33" s="7">
        <v>40.473669999999998</v>
      </c>
      <c r="S33" s="7">
        <v>141.49005</v>
      </c>
      <c r="T33" s="8" t="s">
        <v>552</v>
      </c>
      <c r="U33" s="8" t="s">
        <v>552</v>
      </c>
      <c r="V33" s="14"/>
    </row>
    <row r="34" spans="1:23" s="11" customFormat="1" ht="309" customHeight="1">
      <c r="A34" s="6" t="s">
        <v>253</v>
      </c>
      <c r="B34" s="6" t="s">
        <v>136</v>
      </c>
      <c r="D34" s="7" t="s">
        <v>618</v>
      </c>
      <c r="E34" s="7" t="s">
        <v>622</v>
      </c>
      <c r="F34" s="7" t="s">
        <v>172</v>
      </c>
      <c r="G34" s="7" t="s">
        <v>38</v>
      </c>
      <c r="H34" s="7" t="s">
        <v>156</v>
      </c>
      <c r="I34" s="9" t="s">
        <v>57</v>
      </c>
      <c r="J34" s="7" t="s">
        <v>40</v>
      </c>
      <c r="K34" s="18">
        <v>-1250</v>
      </c>
      <c r="L34" s="32">
        <v>-400</v>
      </c>
      <c r="M34" s="7" t="s">
        <v>411</v>
      </c>
      <c r="N34" s="7" t="s">
        <v>505</v>
      </c>
      <c r="O34" s="6" t="s">
        <v>53</v>
      </c>
      <c r="P34" s="7" t="s">
        <v>8</v>
      </c>
      <c r="Q34" s="6" t="s">
        <v>9</v>
      </c>
      <c r="R34" s="7">
        <v>40.473669999999998</v>
      </c>
      <c r="S34" s="7">
        <v>141.49005</v>
      </c>
      <c r="T34" s="8" t="s">
        <v>552</v>
      </c>
      <c r="U34" s="8" t="s">
        <v>552</v>
      </c>
      <c r="V34" s="14"/>
    </row>
    <row r="35" spans="1:23" s="11" customFormat="1" ht="309" customHeight="1">
      <c r="A35" s="6" t="s">
        <v>259</v>
      </c>
      <c r="B35" s="6" t="s">
        <v>136</v>
      </c>
      <c r="D35" s="7" t="s">
        <v>618</v>
      </c>
      <c r="E35" s="7" t="s">
        <v>622</v>
      </c>
      <c r="F35" s="7" t="s">
        <v>172</v>
      </c>
      <c r="G35" s="7" t="s">
        <v>38</v>
      </c>
      <c r="H35" s="7" t="s">
        <v>156</v>
      </c>
      <c r="I35" s="9" t="s">
        <v>58</v>
      </c>
      <c r="J35" s="7" t="s">
        <v>40</v>
      </c>
      <c r="K35" s="18">
        <v>-1250</v>
      </c>
      <c r="L35" s="32">
        <v>-400</v>
      </c>
      <c r="M35" s="7" t="s">
        <v>411</v>
      </c>
      <c r="N35" s="7" t="s">
        <v>505</v>
      </c>
      <c r="O35" s="6" t="s">
        <v>53</v>
      </c>
      <c r="P35" s="7" t="s">
        <v>8</v>
      </c>
      <c r="Q35" s="6" t="s">
        <v>9</v>
      </c>
      <c r="R35" s="7">
        <v>40.473669999999998</v>
      </c>
      <c r="S35" s="7">
        <v>141.49005</v>
      </c>
      <c r="T35" s="8" t="s">
        <v>552</v>
      </c>
      <c r="U35" s="8" t="s">
        <v>552</v>
      </c>
      <c r="V35" s="14"/>
    </row>
    <row r="36" spans="1:23" s="11" customFormat="1" ht="309" customHeight="1">
      <c r="A36" s="6" t="s">
        <v>264</v>
      </c>
      <c r="B36" s="6" t="s">
        <v>136</v>
      </c>
      <c r="D36" s="7" t="s">
        <v>618</v>
      </c>
      <c r="E36" s="7" t="s">
        <v>622</v>
      </c>
      <c r="F36" s="7" t="s">
        <v>172</v>
      </c>
      <c r="G36" s="7" t="s">
        <v>38</v>
      </c>
      <c r="H36" s="7" t="s">
        <v>156</v>
      </c>
      <c r="I36" s="9" t="s">
        <v>59</v>
      </c>
      <c r="J36" s="7" t="s">
        <v>40</v>
      </c>
      <c r="K36" s="18">
        <v>-1250</v>
      </c>
      <c r="L36" s="32">
        <v>-400</v>
      </c>
      <c r="M36" s="7" t="s">
        <v>411</v>
      </c>
      <c r="N36" s="7" t="s">
        <v>505</v>
      </c>
      <c r="O36" s="6" t="s">
        <v>53</v>
      </c>
      <c r="P36" s="7" t="s">
        <v>8</v>
      </c>
      <c r="Q36" s="6" t="s">
        <v>9</v>
      </c>
      <c r="R36" s="7">
        <v>40.473669999999998</v>
      </c>
      <c r="S36" s="7">
        <v>141.49005</v>
      </c>
      <c r="T36" s="8" t="s">
        <v>552</v>
      </c>
      <c r="U36" s="8" t="s">
        <v>552</v>
      </c>
      <c r="V36" s="14"/>
    </row>
    <row r="37" spans="1:23" s="11" customFormat="1" ht="309" customHeight="1">
      <c r="A37" s="6" t="s">
        <v>268</v>
      </c>
      <c r="B37" s="6" t="s">
        <v>136</v>
      </c>
      <c r="D37" s="7" t="s">
        <v>618</v>
      </c>
      <c r="E37" s="7" t="s">
        <v>622</v>
      </c>
      <c r="F37" s="7" t="s">
        <v>172</v>
      </c>
      <c r="G37" s="7" t="s">
        <v>38</v>
      </c>
      <c r="H37" s="7" t="s">
        <v>156</v>
      </c>
      <c r="I37" s="9" t="s">
        <v>60</v>
      </c>
      <c r="J37" s="7" t="s">
        <v>40</v>
      </c>
      <c r="K37" s="18">
        <v>-1250</v>
      </c>
      <c r="L37" s="32">
        <v>-400</v>
      </c>
      <c r="M37" s="7" t="s">
        <v>411</v>
      </c>
      <c r="N37" s="7" t="s">
        <v>505</v>
      </c>
      <c r="O37" s="6" t="s">
        <v>53</v>
      </c>
      <c r="P37" s="7" t="s">
        <v>8</v>
      </c>
      <c r="Q37" s="6" t="s">
        <v>9</v>
      </c>
      <c r="R37" s="7">
        <v>40.473669999999998</v>
      </c>
      <c r="S37" s="7">
        <v>141.49005</v>
      </c>
      <c r="T37" s="8" t="s">
        <v>552</v>
      </c>
      <c r="U37" s="8" t="s">
        <v>552</v>
      </c>
      <c r="V37" s="14"/>
    </row>
    <row r="38" spans="1:23" s="11" customFormat="1" ht="309" customHeight="1">
      <c r="A38" s="6" t="s">
        <v>273</v>
      </c>
      <c r="B38" s="6" t="s">
        <v>136</v>
      </c>
      <c r="D38" s="7" t="s">
        <v>618</v>
      </c>
      <c r="E38" s="7" t="s">
        <v>622</v>
      </c>
      <c r="F38" s="7" t="s">
        <v>172</v>
      </c>
      <c r="G38" s="7" t="s">
        <v>38</v>
      </c>
      <c r="H38" s="7" t="s">
        <v>156</v>
      </c>
      <c r="I38" s="9" t="s">
        <v>61</v>
      </c>
      <c r="J38" s="7" t="s">
        <v>40</v>
      </c>
      <c r="K38" s="18">
        <v>-1250</v>
      </c>
      <c r="L38" s="32">
        <v>-400</v>
      </c>
      <c r="M38" s="7" t="s">
        <v>411</v>
      </c>
      <c r="N38" s="7" t="s">
        <v>505</v>
      </c>
      <c r="O38" s="6" t="s">
        <v>53</v>
      </c>
      <c r="P38" s="7" t="s">
        <v>8</v>
      </c>
      <c r="Q38" s="6" t="s">
        <v>9</v>
      </c>
      <c r="R38" s="7">
        <v>40.473669999999998</v>
      </c>
      <c r="S38" s="7">
        <v>141.49005</v>
      </c>
      <c r="T38" s="8" t="s">
        <v>552</v>
      </c>
      <c r="U38" s="8" t="s">
        <v>552</v>
      </c>
      <c r="V38" s="14"/>
    </row>
    <row r="39" spans="1:23" s="11" customFormat="1" ht="309" customHeight="1">
      <c r="A39" s="6" t="s">
        <v>275</v>
      </c>
      <c r="B39" s="6" t="s">
        <v>136</v>
      </c>
      <c r="D39" s="7" t="s">
        <v>618</v>
      </c>
      <c r="E39" s="7" t="s">
        <v>622</v>
      </c>
      <c r="F39" s="7" t="s">
        <v>172</v>
      </c>
      <c r="G39" s="7" t="s">
        <v>38</v>
      </c>
      <c r="H39" s="7" t="s">
        <v>156</v>
      </c>
      <c r="I39" s="9" t="s">
        <v>62</v>
      </c>
      <c r="J39" s="7" t="s">
        <v>40</v>
      </c>
      <c r="K39" s="18">
        <v>-1250</v>
      </c>
      <c r="L39" s="32">
        <v>-400</v>
      </c>
      <c r="M39" s="7" t="s">
        <v>411</v>
      </c>
      <c r="N39" s="7" t="s">
        <v>505</v>
      </c>
      <c r="O39" s="6" t="s">
        <v>53</v>
      </c>
      <c r="P39" s="7" t="s">
        <v>8</v>
      </c>
      <c r="Q39" s="6" t="s">
        <v>9</v>
      </c>
      <c r="R39" s="7">
        <v>40.473669999999998</v>
      </c>
      <c r="S39" s="7">
        <v>141.49005</v>
      </c>
      <c r="T39" s="8" t="s">
        <v>552</v>
      </c>
      <c r="U39" s="8" t="s">
        <v>552</v>
      </c>
      <c r="V39" s="14"/>
    </row>
    <row r="40" spans="1:23" s="11" customFormat="1" ht="309" customHeight="1">
      <c r="A40" s="6" t="s">
        <v>282</v>
      </c>
      <c r="B40" s="6" t="s">
        <v>136</v>
      </c>
      <c r="D40" s="7" t="s">
        <v>618</v>
      </c>
      <c r="E40" s="7" t="s">
        <v>622</v>
      </c>
      <c r="F40" s="7" t="s">
        <v>172</v>
      </c>
      <c r="G40" s="7" t="s">
        <v>38</v>
      </c>
      <c r="H40" s="7" t="s">
        <v>156</v>
      </c>
      <c r="I40" s="9" t="s">
        <v>63</v>
      </c>
      <c r="J40" s="7" t="s">
        <v>40</v>
      </c>
      <c r="K40" s="18">
        <v>-1250</v>
      </c>
      <c r="L40" s="32">
        <v>-400</v>
      </c>
      <c r="M40" s="7" t="s">
        <v>411</v>
      </c>
      <c r="N40" s="7" t="s">
        <v>505</v>
      </c>
      <c r="O40" s="6" t="s">
        <v>53</v>
      </c>
      <c r="P40" s="7" t="s">
        <v>8</v>
      </c>
      <c r="Q40" s="6" t="s">
        <v>9</v>
      </c>
      <c r="R40" s="7">
        <v>40.473669999999998</v>
      </c>
      <c r="S40" s="7">
        <v>141.49005</v>
      </c>
      <c r="T40" s="8" t="s">
        <v>552</v>
      </c>
      <c r="U40" s="8" t="s">
        <v>552</v>
      </c>
      <c r="V40" s="14"/>
    </row>
    <row r="41" spans="1:23" s="11" customFormat="1" ht="309" customHeight="1">
      <c r="A41" s="6" t="s">
        <v>283</v>
      </c>
      <c r="B41" s="6" t="s">
        <v>136</v>
      </c>
      <c r="D41" s="7" t="s">
        <v>618</v>
      </c>
      <c r="E41" s="7" t="s">
        <v>622</v>
      </c>
      <c r="F41" s="7" t="s">
        <v>172</v>
      </c>
      <c r="G41" s="7" t="s">
        <v>38</v>
      </c>
      <c r="H41" s="7" t="s">
        <v>156</v>
      </c>
      <c r="I41" s="9" t="s">
        <v>64</v>
      </c>
      <c r="J41" s="7" t="s">
        <v>40</v>
      </c>
      <c r="K41" s="18">
        <v>-1250</v>
      </c>
      <c r="L41" s="32">
        <v>-400</v>
      </c>
      <c r="M41" s="7" t="s">
        <v>411</v>
      </c>
      <c r="N41" s="7" t="s">
        <v>505</v>
      </c>
      <c r="O41" s="6" t="s">
        <v>53</v>
      </c>
      <c r="P41" s="7" t="s">
        <v>8</v>
      </c>
      <c r="Q41" s="6" t="s">
        <v>9</v>
      </c>
      <c r="R41" s="7">
        <v>40.473669999999998</v>
      </c>
      <c r="S41" s="7">
        <v>141.49005</v>
      </c>
      <c r="T41" s="8" t="s">
        <v>552</v>
      </c>
      <c r="U41" s="8" t="s">
        <v>552</v>
      </c>
      <c r="V41" s="14"/>
    </row>
    <row r="42" spans="1:23" s="11" customFormat="1" ht="309" customHeight="1">
      <c r="A42" s="6" t="s">
        <v>287</v>
      </c>
      <c r="B42" s="6" t="s">
        <v>136</v>
      </c>
      <c r="D42" s="7" t="s">
        <v>618</v>
      </c>
      <c r="E42" s="7" t="s">
        <v>622</v>
      </c>
      <c r="F42" s="7" t="s">
        <v>172</v>
      </c>
      <c r="G42" s="7" t="s">
        <v>38</v>
      </c>
      <c r="H42" s="7" t="s">
        <v>156</v>
      </c>
      <c r="I42" s="9" t="s">
        <v>66</v>
      </c>
      <c r="J42" s="7" t="s">
        <v>40</v>
      </c>
      <c r="K42" s="18">
        <v>-1250</v>
      </c>
      <c r="L42" s="32">
        <v>-400</v>
      </c>
      <c r="M42" s="7" t="s">
        <v>412</v>
      </c>
      <c r="N42" s="7" t="s">
        <v>424</v>
      </c>
      <c r="O42" s="6" t="s">
        <v>65</v>
      </c>
      <c r="P42" s="7" t="s">
        <v>11</v>
      </c>
      <c r="Q42" s="6" t="s">
        <v>9</v>
      </c>
      <c r="R42" s="7">
        <v>40.212249999999997</v>
      </c>
      <c r="S42" s="7">
        <v>141.29563999999999</v>
      </c>
      <c r="T42" s="8" t="s">
        <v>552</v>
      </c>
      <c r="U42" s="8" t="s">
        <v>552</v>
      </c>
      <c r="V42" s="14"/>
    </row>
    <row r="43" spans="1:23" s="11" customFormat="1" ht="309" customHeight="1">
      <c r="A43" s="6" t="s">
        <v>437</v>
      </c>
      <c r="B43" s="6" t="s">
        <v>136</v>
      </c>
      <c r="D43" s="7" t="s">
        <v>618</v>
      </c>
      <c r="E43" s="7" t="s">
        <v>622</v>
      </c>
      <c r="F43" s="7" t="s">
        <v>172</v>
      </c>
      <c r="G43" s="7" t="s">
        <v>38</v>
      </c>
      <c r="H43" s="7" t="s">
        <v>156</v>
      </c>
      <c r="I43" s="9" t="s">
        <v>67</v>
      </c>
      <c r="J43" s="7" t="s">
        <v>40</v>
      </c>
      <c r="K43" s="18">
        <v>-1250</v>
      </c>
      <c r="L43" s="32">
        <v>-400</v>
      </c>
      <c r="M43" s="7" t="s">
        <v>412</v>
      </c>
      <c r="N43" s="7" t="s">
        <v>424</v>
      </c>
      <c r="O43" s="6" t="s">
        <v>65</v>
      </c>
      <c r="P43" s="7" t="s">
        <v>11</v>
      </c>
      <c r="Q43" s="6" t="s">
        <v>9</v>
      </c>
      <c r="R43" s="7">
        <v>40.212249999999997</v>
      </c>
      <c r="S43" s="7">
        <v>141.29563999999999</v>
      </c>
      <c r="T43" s="8" t="s">
        <v>552</v>
      </c>
      <c r="U43" s="8" t="s">
        <v>552</v>
      </c>
      <c r="V43" s="14"/>
    </row>
    <row r="44" spans="1:23" s="11" customFormat="1" ht="309" customHeight="1">
      <c r="A44" s="6" t="s">
        <v>291</v>
      </c>
      <c r="B44" s="6" t="s">
        <v>136</v>
      </c>
      <c r="D44" s="7" t="s">
        <v>618</v>
      </c>
      <c r="E44" s="7" t="s">
        <v>622</v>
      </c>
      <c r="F44" s="7" t="s">
        <v>172</v>
      </c>
      <c r="G44" s="7" t="s">
        <v>38</v>
      </c>
      <c r="H44" s="7" t="s">
        <v>156</v>
      </c>
      <c r="I44" s="9" t="s">
        <v>68</v>
      </c>
      <c r="J44" s="7" t="s">
        <v>40</v>
      </c>
      <c r="K44" s="7">
        <v>1250</v>
      </c>
      <c r="L44" s="7">
        <v>400</v>
      </c>
      <c r="M44" s="7" t="s">
        <v>412</v>
      </c>
      <c r="N44" s="7" t="s">
        <v>424</v>
      </c>
      <c r="O44" s="6" t="s">
        <v>65</v>
      </c>
      <c r="P44" s="7" t="s">
        <v>11</v>
      </c>
      <c r="Q44" s="6" t="s">
        <v>9</v>
      </c>
      <c r="R44" s="7">
        <v>40.212249999999997</v>
      </c>
      <c r="S44" s="7">
        <v>141.29563999999999</v>
      </c>
      <c r="T44" s="8" t="s">
        <v>552</v>
      </c>
      <c r="U44" s="8" t="s">
        <v>552</v>
      </c>
      <c r="V44" s="14"/>
    </row>
    <row r="45" spans="1:23" s="11" customFormat="1" ht="309" customHeight="1">
      <c r="A45" s="6" t="s">
        <v>294</v>
      </c>
      <c r="B45" s="6" t="s">
        <v>136</v>
      </c>
      <c r="D45" s="7" t="s">
        <v>618</v>
      </c>
      <c r="E45" s="7" t="s">
        <v>622</v>
      </c>
      <c r="F45" s="7" t="s">
        <v>172</v>
      </c>
      <c r="G45" s="7" t="s">
        <v>38</v>
      </c>
      <c r="H45" s="7" t="s">
        <v>156</v>
      </c>
      <c r="I45" s="9" t="s">
        <v>29</v>
      </c>
      <c r="J45" s="7" t="s">
        <v>28</v>
      </c>
      <c r="K45" s="18">
        <v>-1250</v>
      </c>
      <c r="L45" s="32">
        <v>-400</v>
      </c>
      <c r="M45" s="7" t="s">
        <v>413</v>
      </c>
      <c r="N45" s="7" t="s">
        <v>506</v>
      </c>
      <c r="O45" s="6" t="s">
        <v>26</v>
      </c>
      <c r="P45" s="7" t="s">
        <v>11</v>
      </c>
      <c r="Q45" s="6" t="s">
        <v>9</v>
      </c>
      <c r="R45" s="7">
        <v>40.327849999999998</v>
      </c>
      <c r="S45" s="7">
        <v>141.46281999999999</v>
      </c>
      <c r="T45" s="27" t="s">
        <v>27</v>
      </c>
      <c r="U45" s="40" t="s">
        <v>577</v>
      </c>
      <c r="V45" s="14" t="s">
        <v>576</v>
      </c>
    </row>
    <row r="46" spans="1:23" s="11" customFormat="1" ht="309" customHeight="1">
      <c r="A46" s="6" t="s">
        <v>438</v>
      </c>
      <c r="B46" s="6" t="s">
        <v>136</v>
      </c>
      <c r="D46" s="7" t="s">
        <v>618</v>
      </c>
      <c r="E46" s="7" t="s">
        <v>622</v>
      </c>
      <c r="F46" s="7" t="s">
        <v>172</v>
      </c>
      <c r="G46" s="7" t="s">
        <v>38</v>
      </c>
      <c r="H46" s="7" t="s">
        <v>156</v>
      </c>
      <c r="I46" s="9" t="s">
        <v>31</v>
      </c>
      <c r="J46" s="7" t="s">
        <v>28</v>
      </c>
      <c r="K46" s="18">
        <v>-1250</v>
      </c>
      <c r="L46" s="32">
        <v>-1000</v>
      </c>
      <c r="M46" s="7" t="s">
        <v>413</v>
      </c>
      <c r="N46" s="7" t="s">
        <v>506</v>
      </c>
      <c r="O46" s="6" t="s">
        <v>26</v>
      </c>
      <c r="P46" s="7" t="s">
        <v>11</v>
      </c>
      <c r="Q46" s="6" t="s">
        <v>9</v>
      </c>
      <c r="R46" s="7">
        <v>40.327849999999998</v>
      </c>
      <c r="S46" s="7">
        <v>141.46281999999999</v>
      </c>
      <c r="T46" s="27" t="s">
        <v>37</v>
      </c>
      <c r="U46" s="40" t="s">
        <v>577</v>
      </c>
      <c r="V46" s="17"/>
      <c r="W46" s="11" t="s">
        <v>12</v>
      </c>
    </row>
    <row r="47" spans="1:23" s="11" customFormat="1" ht="309" customHeight="1">
      <c r="A47" s="6" t="s">
        <v>439</v>
      </c>
      <c r="B47" s="6" t="s">
        <v>136</v>
      </c>
      <c r="D47" s="7" t="s">
        <v>618</v>
      </c>
      <c r="E47" s="7" t="s">
        <v>622</v>
      </c>
      <c r="F47" s="7" t="s">
        <v>172</v>
      </c>
      <c r="G47" s="7" t="s">
        <v>38</v>
      </c>
      <c r="H47" s="7" t="s">
        <v>156</v>
      </c>
      <c r="I47" s="9" t="s">
        <v>32</v>
      </c>
      <c r="J47" s="7" t="s">
        <v>28</v>
      </c>
      <c r="K47" s="18">
        <v>-1250</v>
      </c>
      <c r="L47" s="32">
        <v>-1000</v>
      </c>
      <c r="M47" s="7" t="s">
        <v>413</v>
      </c>
      <c r="N47" s="7" t="s">
        <v>506</v>
      </c>
      <c r="O47" s="6" t="s">
        <v>26</v>
      </c>
      <c r="P47" s="7" t="s">
        <v>11</v>
      </c>
      <c r="Q47" s="6" t="s">
        <v>9</v>
      </c>
      <c r="R47" s="7">
        <v>40.327849999999998</v>
      </c>
      <c r="S47" s="7">
        <v>141.46281999999999</v>
      </c>
      <c r="T47" s="27" t="s">
        <v>37</v>
      </c>
      <c r="U47" s="40" t="s">
        <v>577</v>
      </c>
      <c r="V47" s="14"/>
    </row>
    <row r="48" spans="1:23" s="11" customFormat="1" ht="309" customHeight="1">
      <c r="A48" s="6" t="s">
        <v>295</v>
      </c>
      <c r="B48" s="6" t="s">
        <v>136</v>
      </c>
      <c r="D48" s="7" t="s">
        <v>618</v>
      </c>
      <c r="E48" s="7" t="s">
        <v>622</v>
      </c>
      <c r="F48" s="7" t="s">
        <v>172</v>
      </c>
      <c r="G48" s="7" t="s">
        <v>38</v>
      </c>
      <c r="H48" s="7" t="s">
        <v>156</v>
      </c>
      <c r="I48" s="9" t="s">
        <v>30</v>
      </c>
      <c r="J48" s="7" t="s">
        <v>28</v>
      </c>
      <c r="K48" s="18">
        <v>-1250</v>
      </c>
      <c r="L48" s="32">
        <v>-1000</v>
      </c>
      <c r="M48" s="7" t="s">
        <v>413</v>
      </c>
      <c r="N48" s="7" t="s">
        <v>506</v>
      </c>
      <c r="O48" s="6" t="s">
        <v>26</v>
      </c>
      <c r="P48" s="7" t="s">
        <v>11</v>
      </c>
      <c r="Q48" s="6" t="s">
        <v>9</v>
      </c>
      <c r="R48" s="7">
        <v>40.327849999999998</v>
      </c>
      <c r="S48" s="7">
        <v>141.46281999999999</v>
      </c>
      <c r="T48" s="27" t="s">
        <v>37</v>
      </c>
      <c r="U48" s="40" t="s">
        <v>577</v>
      </c>
      <c r="V48" s="14"/>
    </row>
    <row r="49" spans="1:22" s="11" customFormat="1" ht="309" customHeight="1">
      <c r="A49" s="6" t="s">
        <v>440</v>
      </c>
      <c r="B49" s="6" t="s">
        <v>136</v>
      </c>
      <c r="D49" s="7" t="s">
        <v>618</v>
      </c>
      <c r="E49" s="7" t="s">
        <v>622</v>
      </c>
      <c r="F49" s="7" t="s">
        <v>172</v>
      </c>
      <c r="G49" s="7" t="s">
        <v>38</v>
      </c>
      <c r="H49" s="7" t="s">
        <v>156</v>
      </c>
      <c r="I49" s="9" t="s">
        <v>33</v>
      </c>
      <c r="J49" s="7" t="s">
        <v>28</v>
      </c>
      <c r="K49" s="18">
        <v>-1250</v>
      </c>
      <c r="L49" s="32">
        <v>-1000</v>
      </c>
      <c r="M49" s="7" t="s">
        <v>413</v>
      </c>
      <c r="N49" s="7" t="s">
        <v>506</v>
      </c>
      <c r="O49" s="6" t="s">
        <v>26</v>
      </c>
      <c r="P49" s="7" t="s">
        <v>11</v>
      </c>
      <c r="Q49" s="6" t="s">
        <v>9</v>
      </c>
      <c r="R49" s="7">
        <v>40.327849999999998</v>
      </c>
      <c r="S49" s="7">
        <v>141.46281999999999</v>
      </c>
      <c r="T49" s="27" t="s">
        <v>37</v>
      </c>
      <c r="U49" s="40" t="s">
        <v>577</v>
      </c>
      <c r="V49" s="14"/>
    </row>
    <row r="50" spans="1:22" s="11" customFormat="1" ht="309" customHeight="1">
      <c r="A50" s="6" t="s">
        <v>300</v>
      </c>
      <c r="B50" s="6" t="s">
        <v>136</v>
      </c>
      <c r="D50" s="7" t="s">
        <v>618</v>
      </c>
      <c r="E50" s="7" t="s">
        <v>622</v>
      </c>
      <c r="F50" s="7" t="s">
        <v>172</v>
      </c>
      <c r="G50" s="7" t="s">
        <v>38</v>
      </c>
      <c r="H50" s="7" t="s">
        <v>156</v>
      </c>
      <c r="I50" s="9" t="s">
        <v>34</v>
      </c>
      <c r="J50" s="7" t="s">
        <v>28</v>
      </c>
      <c r="K50" s="18">
        <v>-1250</v>
      </c>
      <c r="L50" s="32">
        <v>-1000</v>
      </c>
      <c r="M50" s="7" t="s">
        <v>413</v>
      </c>
      <c r="N50" s="7" t="s">
        <v>506</v>
      </c>
      <c r="O50" s="6" t="s">
        <v>26</v>
      </c>
      <c r="P50" s="7" t="s">
        <v>11</v>
      </c>
      <c r="Q50" s="6" t="s">
        <v>9</v>
      </c>
      <c r="R50" s="7">
        <v>40.327849999999998</v>
      </c>
      <c r="S50" s="7">
        <v>141.46281999999999</v>
      </c>
      <c r="T50" s="27" t="s">
        <v>37</v>
      </c>
      <c r="U50" s="40" t="s">
        <v>577</v>
      </c>
      <c r="V50" s="14"/>
    </row>
    <row r="51" spans="1:22" s="11" customFormat="1" ht="309" customHeight="1">
      <c r="A51" s="6" t="s">
        <v>303</v>
      </c>
      <c r="B51" s="6" t="s">
        <v>136</v>
      </c>
      <c r="D51" s="7" t="s">
        <v>618</v>
      </c>
      <c r="E51" s="7" t="s">
        <v>622</v>
      </c>
      <c r="F51" s="7" t="s">
        <v>172</v>
      </c>
      <c r="G51" s="7" t="s">
        <v>38</v>
      </c>
      <c r="H51" s="7" t="s">
        <v>156</v>
      </c>
      <c r="I51" s="9" t="s">
        <v>35</v>
      </c>
      <c r="J51" s="7" t="s">
        <v>28</v>
      </c>
      <c r="K51" s="18">
        <v>-1250</v>
      </c>
      <c r="L51" s="32">
        <v>-1000</v>
      </c>
      <c r="M51" s="7" t="s">
        <v>413</v>
      </c>
      <c r="N51" s="7" t="s">
        <v>506</v>
      </c>
      <c r="O51" s="6" t="s">
        <v>26</v>
      </c>
      <c r="P51" s="7" t="s">
        <v>11</v>
      </c>
      <c r="Q51" s="6" t="s">
        <v>9</v>
      </c>
      <c r="R51" s="7">
        <v>40.327849999999998</v>
      </c>
      <c r="S51" s="7">
        <v>141.46281999999999</v>
      </c>
      <c r="T51" s="27" t="s">
        <v>37</v>
      </c>
      <c r="U51" s="40" t="s">
        <v>577</v>
      </c>
      <c r="V51" s="14"/>
    </row>
    <row r="52" spans="1:22" s="11" customFormat="1" ht="309" customHeight="1">
      <c r="A52" s="6" t="s">
        <v>306</v>
      </c>
      <c r="B52" s="6" t="s">
        <v>136</v>
      </c>
      <c r="D52" s="7" t="s">
        <v>618</v>
      </c>
      <c r="E52" s="7" t="s">
        <v>622</v>
      </c>
      <c r="F52" s="7" t="s">
        <v>172</v>
      </c>
      <c r="G52" s="7" t="s">
        <v>38</v>
      </c>
      <c r="H52" s="7" t="s">
        <v>156</v>
      </c>
      <c r="I52" s="9" t="s">
        <v>36</v>
      </c>
      <c r="J52" s="7" t="s">
        <v>28</v>
      </c>
      <c r="K52" s="18">
        <v>-1250</v>
      </c>
      <c r="L52" s="32">
        <v>-1000</v>
      </c>
      <c r="M52" s="7" t="s">
        <v>413</v>
      </c>
      <c r="N52" s="7" t="s">
        <v>506</v>
      </c>
      <c r="O52" s="6" t="s">
        <v>26</v>
      </c>
      <c r="P52" s="7" t="s">
        <v>11</v>
      </c>
      <c r="Q52" s="6" t="s">
        <v>9</v>
      </c>
      <c r="R52" s="7">
        <v>40.327849999999998</v>
      </c>
      <c r="S52" s="7">
        <v>141.46281999999999</v>
      </c>
      <c r="T52" s="27" t="s">
        <v>37</v>
      </c>
      <c r="U52" s="40" t="s">
        <v>577</v>
      </c>
      <c r="V52" s="14"/>
    </row>
    <row r="53" spans="1:22" s="11" customFormat="1" ht="309" customHeight="1">
      <c r="A53" s="6" t="s">
        <v>308</v>
      </c>
      <c r="B53" s="6" t="s">
        <v>136</v>
      </c>
      <c r="D53" s="7" t="s">
        <v>618</v>
      </c>
      <c r="E53" s="7" t="s">
        <v>622</v>
      </c>
      <c r="F53" s="7" t="s">
        <v>486</v>
      </c>
      <c r="G53" s="7" t="s">
        <v>38</v>
      </c>
      <c r="H53" s="7" t="s">
        <v>156</v>
      </c>
      <c r="I53" s="6" t="s">
        <v>424</v>
      </c>
      <c r="J53" s="7" t="s">
        <v>3</v>
      </c>
      <c r="K53" s="7">
        <v>-1250</v>
      </c>
      <c r="L53" s="7">
        <v>-400</v>
      </c>
      <c r="M53" s="7" t="s">
        <v>529</v>
      </c>
      <c r="N53" s="7" t="s">
        <v>424</v>
      </c>
      <c r="O53" s="6" t="s">
        <v>534</v>
      </c>
      <c r="P53" s="7" t="s">
        <v>91</v>
      </c>
      <c r="Q53" s="6" t="s">
        <v>9</v>
      </c>
      <c r="R53" s="7">
        <v>37.826459999999997</v>
      </c>
      <c r="S53" s="7">
        <v>140.47807</v>
      </c>
      <c r="T53" s="26"/>
      <c r="U53" s="8"/>
      <c r="V53" s="14"/>
    </row>
    <row r="54" spans="1:22" s="11" customFormat="1" ht="309" customHeight="1">
      <c r="A54" s="6" t="s">
        <v>317</v>
      </c>
      <c r="B54" s="6" t="s">
        <v>136</v>
      </c>
      <c r="D54" s="7" t="s">
        <v>618</v>
      </c>
      <c r="E54" s="7" t="s">
        <v>622</v>
      </c>
      <c r="F54" s="7" t="s">
        <v>486</v>
      </c>
      <c r="G54" s="7" t="s">
        <v>38</v>
      </c>
      <c r="H54" s="7" t="s">
        <v>156</v>
      </c>
      <c r="I54" s="9" t="s">
        <v>94</v>
      </c>
      <c r="J54" s="7" t="s">
        <v>3</v>
      </c>
      <c r="K54" s="7">
        <v>-1250</v>
      </c>
      <c r="L54" s="7">
        <v>-400</v>
      </c>
      <c r="M54" s="7" t="s">
        <v>414</v>
      </c>
      <c r="N54" s="7" t="s">
        <v>535</v>
      </c>
      <c r="O54" s="6" t="s">
        <v>96</v>
      </c>
      <c r="P54" s="7" t="s">
        <v>92</v>
      </c>
      <c r="Q54" s="6" t="s">
        <v>9</v>
      </c>
      <c r="R54" s="7">
        <v>38.26885</v>
      </c>
      <c r="S54" s="7">
        <v>140.87300999999999</v>
      </c>
      <c r="T54" s="41" t="s">
        <v>579</v>
      </c>
      <c r="U54" s="41" t="s">
        <v>579</v>
      </c>
      <c r="V54" s="14" t="s">
        <v>578</v>
      </c>
    </row>
    <row r="55" spans="1:22" s="11" customFormat="1" ht="309" customHeight="1">
      <c r="A55" s="6" t="s">
        <v>327</v>
      </c>
      <c r="B55" s="6" t="s">
        <v>136</v>
      </c>
      <c r="D55" s="7" t="s">
        <v>618</v>
      </c>
      <c r="E55" s="7" t="s">
        <v>622</v>
      </c>
      <c r="F55" s="7" t="s">
        <v>486</v>
      </c>
      <c r="G55" s="7" t="s">
        <v>38</v>
      </c>
      <c r="H55" s="7" t="s">
        <v>156</v>
      </c>
      <c r="I55" s="9" t="s">
        <v>95</v>
      </c>
      <c r="J55" s="7" t="s">
        <v>3</v>
      </c>
      <c r="K55" s="7">
        <v>-1250</v>
      </c>
      <c r="L55" s="7">
        <v>-400</v>
      </c>
      <c r="M55" s="7" t="s">
        <v>414</v>
      </c>
      <c r="N55" s="7" t="s">
        <v>535</v>
      </c>
      <c r="O55" s="6" t="s">
        <v>96</v>
      </c>
      <c r="P55" s="7" t="s">
        <v>92</v>
      </c>
      <c r="Q55" s="6" t="s">
        <v>9</v>
      </c>
      <c r="R55" s="7">
        <v>38.26885</v>
      </c>
      <c r="S55" s="7">
        <v>140.87300999999999</v>
      </c>
      <c r="T55" s="41" t="s">
        <v>579</v>
      </c>
      <c r="U55" s="41" t="s">
        <v>579</v>
      </c>
      <c r="V55" s="14"/>
    </row>
    <row r="56" spans="1:22" s="11" customFormat="1" ht="309" customHeight="1">
      <c r="A56" s="6" t="s">
        <v>331</v>
      </c>
      <c r="B56" s="6" t="s">
        <v>136</v>
      </c>
      <c r="D56" s="7" t="s">
        <v>618</v>
      </c>
      <c r="E56" s="7" t="s">
        <v>622</v>
      </c>
      <c r="F56" s="7" t="s">
        <v>486</v>
      </c>
      <c r="G56" s="7" t="s">
        <v>38</v>
      </c>
      <c r="H56" s="7" t="s">
        <v>156</v>
      </c>
      <c r="I56" s="6" t="s">
        <v>424</v>
      </c>
      <c r="J56" s="7" t="s">
        <v>3</v>
      </c>
      <c r="K56" s="7">
        <v>-1250</v>
      </c>
      <c r="L56" s="7">
        <v>-400</v>
      </c>
      <c r="M56" s="7" t="s">
        <v>415</v>
      </c>
      <c r="N56" s="7" t="s">
        <v>507</v>
      </c>
      <c r="O56" s="6" t="s">
        <v>93</v>
      </c>
      <c r="P56" s="7" t="s">
        <v>92</v>
      </c>
      <c r="Q56" s="6" t="s">
        <v>9</v>
      </c>
      <c r="R56" s="7">
        <v>38.617890000000003</v>
      </c>
      <c r="S56" s="7">
        <v>140.99809999999999</v>
      </c>
      <c r="T56" s="40" t="s">
        <v>580</v>
      </c>
      <c r="U56" s="40" t="s">
        <v>580</v>
      </c>
      <c r="V56" s="9" t="s">
        <v>581</v>
      </c>
    </row>
    <row r="57" spans="1:22" s="11" customFormat="1" ht="309" customHeight="1">
      <c r="A57" s="6" t="s">
        <v>338</v>
      </c>
      <c r="B57" s="6" t="s">
        <v>136</v>
      </c>
      <c r="D57" s="7" t="s">
        <v>618</v>
      </c>
      <c r="E57" s="7" t="s">
        <v>622</v>
      </c>
      <c r="F57" s="7" t="s">
        <v>486</v>
      </c>
      <c r="G57" s="7" t="s">
        <v>38</v>
      </c>
      <c r="H57" s="7" t="s">
        <v>156</v>
      </c>
      <c r="I57" s="9" t="s">
        <v>70</v>
      </c>
      <c r="J57" s="7" t="s">
        <v>71</v>
      </c>
      <c r="K57" s="7">
        <v>-1250</v>
      </c>
      <c r="L57" s="7">
        <v>-400</v>
      </c>
      <c r="M57" s="7" t="s">
        <v>416</v>
      </c>
      <c r="N57" s="7" t="s">
        <v>504</v>
      </c>
      <c r="O57" s="6" t="s">
        <v>69</v>
      </c>
      <c r="P57" s="7" t="s">
        <v>419</v>
      </c>
      <c r="Q57" s="6" t="s">
        <v>9</v>
      </c>
      <c r="R57" s="7">
        <v>40.333080000000002</v>
      </c>
      <c r="S57" s="7">
        <v>140.73607000000001</v>
      </c>
      <c r="T57" s="8" t="s">
        <v>552</v>
      </c>
      <c r="U57" s="8" t="s">
        <v>552</v>
      </c>
      <c r="V57" s="14"/>
    </row>
    <row r="58" spans="1:22" s="11" customFormat="1" ht="309" customHeight="1">
      <c r="A58" s="6" t="s">
        <v>342</v>
      </c>
      <c r="B58" s="6" t="s">
        <v>136</v>
      </c>
      <c r="D58" s="7" t="s">
        <v>618</v>
      </c>
      <c r="E58" s="7" t="s">
        <v>622</v>
      </c>
      <c r="F58" s="7" t="s">
        <v>486</v>
      </c>
      <c r="G58" s="7" t="s">
        <v>38</v>
      </c>
      <c r="H58" s="7" t="s">
        <v>156</v>
      </c>
      <c r="I58" s="6" t="s">
        <v>424</v>
      </c>
      <c r="J58" s="7" t="s">
        <v>10</v>
      </c>
      <c r="K58" s="7">
        <v>-2470</v>
      </c>
      <c r="L58" s="7">
        <v>-1250</v>
      </c>
      <c r="M58" s="7" t="s">
        <v>417</v>
      </c>
      <c r="N58" s="7" t="s">
        <v>508</v>
      </c>
      <c r="O58" s="6" t="s">
        <v>118</v>
      </c>
      <c r="P58" s="7" t="s">
        <v>419</v>
      </c>
      <c r="Q58" s="6" t="s">
        <v>9</v>
      </c>
      <c r="R58" s="7">
        <v>40.271889999999999</v>
      </c>
      <c r="S58" s="7">
        <v>140.80399</v>
      </c>
      <c r="T58" s="40" t="s">
        <v>582</v>
      </c>
      <c r="U58" s="40" t="s">
        <v>582</v>
      </c>
      <c r="V58" s="14"/>
    </row>
    <row r="59" spans="1:22" s="11" customFormat="1" ht="309" customHeight="1">
      <c r="A59" s="6" t="s">
        <v>345</v>
      </c>
      <c r="B59" s="6" t="s">
        <v>136</v>
      </c>
      <c r="D59" s="7" t="s">
        <v>618</v>
      </c>
      <c r="E59" s="7" t="s">
        <v>622</v>
      </c>
      <c r="F59" s="7" t="s">
        <v>486</v>
      </c>
      <c r="G59" s="7" t="s">
        <v>38</v>
      </c>
      <c r="H59" s="7" t="s">
        <v>156</v>
      </c>
      <c r="I59" s="6" t="s">
        <v>424</v>
      </c>
      <c r="J59" s="7" t="s">
        <v>10</v>
      </c>
      <c r="K59" s="7">
        <v>-2470</v>
      </c>
      <c r="L59" s="7">
        <v>-1250</v>
      </c>
      <c r="M59" s="7" t="s">
        <v>417</v>
      </c>
      <c r="N59" s="7" t="s">
        <v>508</v>
      </c>
      <c r="O59" s="6" t="s">
        <v>118</v>
      </c>
      <c r="P59" s="7" t="s">
        <v>419</v>
      </c>
      <c r="Q59" s="6" t="s">
        <v>9</v>
      </c>
      <c r="R59" s="7">
        <v>40.271889999999999</v>
      </c>
      <c r="S59" s="7">
        <v>140.80399</v>
      </c>
      <c r="T59" s="40" t="s">
        <v>582</v>
      </c>
      <c r="U59" s="40" t="s">
        <v>582</v>
      </c>
    </row>
    <row r="60" spans="1:22" s="11" customFormat="1" ht="309" customHeight="1">
      <c r="A60" s="6" t="s">
        <v>346</v>
      </c>
      <c r="B60" s="6" t="s">
        <v>136</v>
      </c>
      <c r="D60" s="7" t="s">
        <v>618</v>
      </c>
      <c r="E60" s="7" t="s">
        <v>622</v>
      </c>
      <c r="F60" s="7" t="s">
        <v>418</v>
      </c>
      <c r="G60" s="7" t="s">
        <v>38</v>
      </c>
      <c r="H60" s="7" t="s">
        <v>156</v>
      </c>
      <c r="I60" s="6" t="s">
        <v>424</v>
      </c>
      <c r="J60" s="7" t="s">
        <v>10</v>
      </c>
      <c r="K60" s="7">
        <v>-2470</v>
      </c>
      <c r="L60" s="7">
        <v>-1250</v>
      </c>
      <c r="M60" s="7" t="s">
        <v>72</v>
      </c>
      <c r="N60" s="7" t="s">
        <v>508</v>
      </c>
      <c r="O60" s="6" t="s">
        <v>73</v>
      </c>
      <c r="P60" s="7" t="s">
        <v>419</v>
      </c>
      <c r="Q60" s="6" t="s">
        <v>9</v>
      </c>
      <c r="R60" s="7">
        <v>40.201990000000002</v>
      </c>
      <c r="S60" s="7">
        <v>140.35079999999999</v>
      </c>
      <c r="T60" s="25" t="s">
        <v>583</v>
      </c>
      <c r="U60" s="25" t="s">
        <v>583</v>
      </c>
      <c r="V60" s="14" t="s">
        <v>51</v>
      </c>
    </row>
    <row r="61" spans="1:22" s="11" customFormat="1" ht="309" customHeight="1">
      <c r="A61" s="6" t="s">
        <v>349</v>
      </c>
      <c r="B61" s="6" t="s">
        <v>136</v>
      </c>
      <c r="C61" s="6"/>
      <c r="D61" s="7" t="s">
        <v>174</v>
      </c>
      <c r="E61" s="7" t="s">
        <v>614</v>
      </c>
      <c r="F61" s="7" t="s">
        <v>175</v>
      </c>
      <c r="G61" s="7" t="s">
        <v>176</v>
      </c>
      <c r="H61" s="7" t="s">
        <v>177</v>
      </c>
      <c r="I61" s="10" t="s">
        <v>178</v>
      </c>
      <c r="J61" s="7" t="s">
        <v>179</v>
      </c>
      <c r="K61" s="7">
        <v>-340</v>
      </c>
      <c r="L61" s="7">
        <v>700</v>
      </c>
      <c r="M61" s="6" t="s">
        <v>180</v>
      </c>
      <c r="N61" s="6" t="s">
        <v>159</v>
      </c>
      <c r="O61" s="6" t="s">
        <v>181</v>
      </c>
      <c r="P61" s="6" t="s">
        <v>6</v>
      </c>
      <c r="Q61" s="6" t="s">
        <v>6</v>
      </c>
      <c r="R61" s="6">
        <v>41.786079999999998</v>
      </c>
      <c r="S61" s="6">
        <v>141.142</v>
      </c>
      <c r="T61" s="25" t="s">
        <v>583</v>
      </c>
      <c r="U61" s="25" t="s">
        <v>583</v>
      </c>
    </row>
    <row r="62" spans="1:22" ht="309" customHeight="1">
      <c r="A62" s="6" t="s">
        <v>353</v>
      </c>
      <c r="B62" s="6" t="s">
        <v>136</v>
      </c>
      <c r="C62" s="6"/>
      <c r="D62" s="7" t="s">
        <v>174</v>
      </c>
      <c r="E62" s="7" t="s">
        <v>614</v>
      </c>
      <c r="F62" s="7" t="s">
        <v>175</v>
      </c>
      <c r="G62" s="7" t="s">
        <v>176</v>
      </c>
      <c r="H62" s="7" t="s">
        <v>177</v>
      </c>
      <c r="I62" s="10" t="s">
        <v>183</v>
      </c>
      <c r="J62" s="7" t="s">
        <v>179</v>
      </c>
      <c r="K62" s="7">
        <v>-340</v>
      </c>
      <c r="L62" s="7">
        <v>700</v>
      </c>
      <c r="M62" s="6" t="s">
        <v>180</v>
      </c>
      <c r="N62" s="6" t="s">
        <v>159</v>
      </c>
      <c r="O62" s="6" t="s">
        <v>181</v>
      </c>
      <c r="P62" s="6" t="s">
        <v>6</v>
      </c>
      <c r="Q62" s="6" t="s">
        <v>6</v>
      </c>
      <c r="R62" s="6">
        <v>41.786079999999998</v>
      </c>
      <c r="S62" s="6">
        <v>141.142</v>
      </c>
      <c r="T62" s="25" t="s">
        <v>583</v>
      </c>
      <c r="U62" s="25" t="s">
        <v>583</v>
      </c>
    </row>
    <row r="63" spans="1:22" ht="309" customHeight="1">
      <c r="A63" s="6" t="s">
        <v>357</v>
      </c>
      <c r="B63" s="6" t="s">
        <v>136</v>
      </c>
      <c r="C63" s="6"/>
      <c r="D63" s="7" t="s">
        <v>174</v>
      </c>
      <c r="E63" s="7" t="s">
        <v>614</v>
      </c>
      <c r="F63" s="7" t="s">
        <v>175</v>
      </c>
      <c r="G63" s="7" t="s">
        <v>176</v>
      </c>
      <c r="H63" s="7" t="s">
        <v>177</v>
      </c>
      <c r="I63" s="10" t="s">
        <v>185</v>
      </c>
      <c r="J63" s="7" t="s">
        <v>179</v>
      </c>
      <c r="K63" s="7">
        <v>-340</v>
      </c>
      <c r="L63" s="7">
        <v>700</v>
      </c>
      <c r="M63" s="6" t="s">
        <v>186</v>
      </c>
      <c r="N63" s="6" t="s">
        <v>159</v>
      </c>
      <c r="O63" s="6" t="s">
        <v>187</v>
      </c>
      <c r="P63" s="6" t="s">
        <v>6</v>
      </c>
      <c r="Q63" s="6" t="s">
        <v>6</v>
      </c>
      <c r="R63" s="7">
        <v>42.52563</v>
      </c>
      <c r="S63" s="7">
        <v>140.78145000000001</v>
      </c>
      <c r="T63" s="25" t="s">
        <v>583</v>
      </c>
      <c r="U63" s="25" t="s">
        <v>583</v>
      </c>
    </row>
    <row r="64" spans="1:22" ht="309" customHeight="1">
      <c r="A64" s="6" t="s">
        <v>359</v>
      </c>
      <c r="B64" s="6" t="s">
        <v>136</v>
      </c>
      <c r="C64" s="6"/>
      <c r="D64" s="7" t="s">
        <v>174</v>
      </c>
      <c r="E64" s="7" t="s">
        <v>614</v>
      </c>
      <c r="F64" s="7" t="s">
        <v>175</v>
      </c>
      <c r="G64" s="7" t="s">
        <v>176</v>
      </c>
      <c r="H64" s="7" t="s">
        <v>177</v>
      </c>
      <c r="I64" s="10" t="s">
        <v>189</v>
      </c>
      <c r="J64" s="7" t="s">
        <v>179</v>
      </c>
      <c r="K64" s="7">
        <v>-340</v>
      </c>
      <c r="L64" s="7">
        <v>700</v>
      </c>
      <c r="M64" s="6" t="s">
        <v>186</v>
      </c>
      <c r="N64" s="6" t="s">
        <v>159</v>
      </c>
      <c r="O64" s="6" t="s">
        <v>187</v>
      </c>
      <c r="P64" s="6" t="s">
        <v>6</v>
      </c>
      <c r="Q64" s="6" t="s">
        <v>6</v>
      </c>
      <c r="R64" s="7">
        <v>42.52563</v>
      </c>
      <c r="S64" s="7">
        <v>140.78145000000001</v>
      </c>
      <c r="T64" s="25" t="s">
        <v>583</v>
      </c>
      <c r="U64" s="25" t="s">
        <v>583</v>
      </c>
    </row>
    <row r="65" spans="1:22" ht="309" customHeight="1">
      <c r="A65" s="6" t="s">
        <v>360</v>
      </c>
      <c r="B65" s="6" t="s">
        <v>136</v>
      </c>
      <c r="C65" s="6"/>
      <c r="D65" s="7" t="s">
        <v>174</v>
      </c>
      <c r="E65" s="7" t="s">
        <v>614</v>
      </c>
      <c r="F65" s="7" t="s">
        <v>175</v>
      </c>
      <c r="G65" s="7" t="s">
        <v>176</v>
      </c>
      <c r="H65" s="7" t="s">
        <v>177</v>
      </c>
      <c r="I65" s="10" t="s">
        <v>189</v>
      </c>
      <c r="J65" s="7" t="s">
        <v>179</v>
      </c>
      <c r="K65" s="7">
        <v>-340</v>
      </c>
      <c r="L65" s="7">
        <v>700</v>
      </c>
      <c r="M65" s="6" t="s">
        <v>186</v>
      </c>
      <c r="N65" s="6" t="s">
        <v>159</v>
      </c>
      <c r="O65" s="6" t="s">
        <v>187</v>
      </c>
      <c r="P65" s="6" t="s">
        <v>6</v>
      </c>
      <c r="Q65" s="6" t="s">
        <v>6</v>
      </c>
      <c r="R65" s="7">
        <v>42.52563</v>
      </c>
      <c r="S65" s="7">
        <v>140.78145000000001</v>
      </c>
      <c r="T65" s="25" t="s">
        <v>583</v>
      </c>
      <c r="U65" s="25" t="s">
        <v>583</v>
      </c>
    </row>
    <row r="66" spans="1:22" ht="309" customHeight="1">
      <c r="A66" s="6" t="s">
        <v>361</v>
      </c>
      <c r="B66" s="6" t="s">
        <v>136</v>
      </c>
      <c r="C66" s="6"/>
      <c r="D66" s="7" t="s">
        <v>174</v>
      </c>
      <c r="E66" s="7" t="s">
        <v>614</v>
      </c>
      <c r="F66" s="7" t="s">
        <v>175</v>
      </c>
      <c r="G66" s="7" t="s">
        <v>176</v>
      </c>
      <c r="H66" s="7" t="s">
        <v>177</v>
      </c>
      <c r="I66" s="10" t="s">
        <v>192</v>
      </c>
      <c r="J66" s="7" t="s">
        <v>179</v>
      </c>
      <c r="K66" s="7">
        <v>-340</v>
      </c>
      <c r="L66" s="7">
        <v>700</v>
      </c>
      <c r="M66" s="6" t="s">
        <v>186</v>
      </c>
      <c r="N66" s="6" t="s">
        <v>159</v>
      </c>
      <c r="O66" s="6" t="s">
        <v>187</v>
      </c>
      <c r="P66" s="6" t="s">
        <v>6</v>
      </c>
      <c r="Q66" s="6" t="s">
        <v>6</v>
      </c>
      <c r="R66" s="7">
        <v>42.52563</v>
      </c>
      <c r="S66" s="7">
        <v>140.78145000000001</v>
      </c>
      <c r="T66" s="25" t="s">
        <v>583</v>
      </c>
      <c r="U66" s="25" t="s">
        <v>583</v>
      </c>
    </row>
    <row r="67" spans="1:22" ht="309" customHeight="1">
      <c r="A67" s="6" t="s">
        <v>364</v>
      </c>
      <c r="B67" s="6" t="s">
        <v>136</v>
      </c>
      <c r="C67" s="6"/>
      <c r="D67" s="6" t="s">
        <v>194</v>
      </c>
      <c r="E67" s="6" t="s">
        <v>614</v>
      </c>
      <c r="F67" s="7" t="s">
        <v>195</v>
      </c>
      <c r="G67" s="7" t="s">
        <v>146</v>
      </c>
      <c r="H67" s="6" t="s">
        <v>424</v>
      </c>
      <c r="I67" s="8" t="s">
        <v>196</v>
      </c>
      <c r="J67" s="7" t="s">
        <v>197</v>
      </c>
      <c r="K67" s="7">
        <v>-450</v>
      </c>
      <c r="L67" s="7">
        <v>50</v>
      </c>
      <c r="M67" s="6" t="s">
        <v>198</v>
      </c>
      <c r="N67" s="7" t="s">
        <v>424</v>
      </c>
      <c r="O67" s="6" t="s">
        <v>424</v>
      </c>
      <c r="P67" s="6" t="s">
        <v>199</v>
      </c>
      <c r="Q67" s="6" t="s">
        <v>200</v>
      </c>
      <c r="R67" s="6">
        <v>35.36853</v>
      </c>
      <c r="S67" s="6">
        <v>132.73438899999999</v>
      </c>
      <c r="T67" s="8" t="s">
        <v>584</v>
      </c>
      <c r="U67" s="8" t="s">
        <v>585</v>
      </c>
    </row>
    <row r="68" spans="1:22" ht="309" customHeight="1">
      <c r="A68" s="6" t="s">
        <v>367</v>
      </c>
      <c r="B68" s="6" t="s">
        <v>136</v>
      </c>
      <c r="C68" s="6"/>
      <c r="D68" s="6" t="s">
        <v>194</v>
      </c>
      <c r="E68" s="6" t="s">
        <v>614</v>
      </c>
      <c r="F68" s="7" t="s">
        <v>195</v>
      </c>
      <c r="G68" s="7" t="s">
        <v>146</v>
      </c>
      <c r="H68" s="6" t="s">
        <v>424</v>
      </c>
      <c r="I68" s="6" t="s">
        <v>424</v>
      </c>
      <c r="J68" s="7" t="s">
        <v>197</v>
      </c>
      <c r="K68" s="7">
        <v>-450</v>
      </c>
      <c r="L68" s="7">
        <v>50</v>
      </c>
      <c r="M68" s="6" t="s">
        <v>198</v>
      </c>
      <c r="N68" s="6" t="s">
        <v>424</v>
      </c>
      <c r="O68" s="6" t="s">
        <v>424</v>
      </c>
      <c r="P68" s="6" t="s">
        <v>199</v>
      </c>
      <c r="Q68" s="6" t="s">
        <v>200</v>
      </c>
      <c r="R68" s="6">
        <v>35.36853</v>
      </c>
      <c r="S68" s="6">
        <v>132.73438899999999</v>
      </c>
      <c r="T68" s="8" t="s">
        <v>586</v>
      </c>
      <c r="U68" s="8" t="s">
        <v>585</v>
      </c>
    </row>
    <row r="69" spans="1:22" ht="309" customHeight="1">
      <c r="A69" s="6" t="s">
        <v>368</v>
      </c>
      <c r="B69" s="6" t="s">
        <v>136</v>
      </c>
      <c r="C69" s="6"/>
      <c r="D69" s="7" t="s">
        <v>223</v>
      </c>
      <c r="E69" s="7" t="s">
        <v>615</v>
      </c>
      <c r="F69" s="7" t="s">
        <v>195</v>
      </c>
      <c r="G69" s="7" t="s">
        <v>146</v>
      </c>
      <c r="H69" s="6" t="s">
        <v>424</v>
      </c>
      <c r="I69" s="6" t="s">
        <v>424</v>
      </c>
      <c r="J69" s="7" t="s">
        <v>203</v>
      </c>
      <c r="K69" s="7">
        <v>-1000</v>
      </c>
      <c r="L69" s="7">
        <v>250</v>
      </c>
      <c r="M69" s="6" t="s">
        <v>204</v>
      </c>
      <c r="N69" s="6" t="s">
        <v>159</v>
      </c>
      <c r="O69" s="6" t="s">
        <v>205</v>
      </c>
      <c r="P69" s="6" t="s">
        <v>206</v>
      </c>
      <c r="Q69" s="6" t="s">
        <v>207</v>
      </c>
      <c r="R69" s="6">
        <v>33.76014</v>
      </c>
      <c r="S69" s="6">
        <v>129.75174999999999</v>
      </c>
      <c r="T69" s="25" t="s">
        <v>587</v>
      </c>
      <c r="U69" s="25" t="s">
        <v>587</v>
      </c>
    </row>
    <row r="70" spans="1:22" ht="309" customHeight="1">
      <c r="A70" s="6" t="s">
        <v>369</v>
      </c>
      <c r="B70" s="6" t="s">
        <v>136</v>
      </c>
      <c r="C70" s="6"/>
      <c r="D70" s="7" t="s">
        <v>223</v>
      </c>
      <c r="E70" s="7" t="s">
        <v>623</v>
      </c>
      <c r="F70" s="7" t="s">
        <v>209</v>
      </c>
      <c r="G70" s="7" t="s">
        <v>146</v>
      </c>
      <c r="H70" s="6" t="s">
        <v>156</v>
      </c>
      <c r="I70" s="8" t="s">
        <v>210</v>
      </c>
      <c r="J70" s="7" t="s">
        <v>197</v>
      </c>
      <c r="K70" s="7">
        <v>-450</v>
      </c>
      <c r="L70" s="7">
        <v>50</v>
      </c>
      <c r="M70" s="6" t="s">
        <v>211</v>
      </c>
      <c r="N70" s="6" t="s">
        <v>424</v>
      </c>
      <c r="O70" s="6" t="s">
        <v>212</v>
      </c>
      <c r="P70" s="6" t="s">
        <v>212</v>
      </c>
      <c r="Q70" s="6" t="s">
        <v>212</v>
      </c>
      <c r="R70" s="23" t="s">
        <v>212</v>
      </c>
      <c r="S70" s="23" t="s">
        <v>212</v>
      </c>
      <c r="T70" s="8" t="s">
        <v>213</v>
      </c>
      <c r="U70" s="8" t="s">
        <v>213</v>
      </c>
    </row>
    <row r="71" spans="1:22" ht="309" customHeight="1">
      <c r="A71" s="6" t="s">
        <v>374</v>
      </c>
      <c r="B71" s="6" t="s">
        <v>136</v>
      </c>
      <c r="C71" s="6"/>
      <c r="D71" s="7" t="s">
        <v>223</v>
      </c>
      <c r="E71" s="7" t="s">
        <v>615</v>
      </c>
      <c r="F71" s="7" t="s">
        <v>215</v>
      </c>
      <c r="G71" s="7" t="s">
        <v>146</v>
      </c>
      <c r="H71" s="6" t="s">
        <v>424</v>
      </c>
      <c r="I71" s="8" t="s">
        <v>216</v>
      </c>
      <c r="J71" s="7" t="s">
        <v>217</v>
      </c>
      <c r="K71" s="7">
        <v>50</v>
      </c>
      <c r="L71" s="7">
        <v>250</v>
      </c>
      <c r="M71" s="6" t="s">
        <v>218</v>
      </c>
      <c r="N71" s="6" t="s">
        <v>424</v>
      </c>
      <c r="O71" s="6" t="s">
        <v>219</v>
      </c>
      <c r="P71" s="6" t="s">
        <v>220</v>
      </c>
      <c r="Q71" s="6" t="s">
        <v>221</v>
      </c>
      <c r="R71" s="6">
        <v>35.489409999999999</v>
      </c>
      <c r="S71" s="6">
        <v>134.88750999999999</v>
      </c>
      <c r="T71" s="8" t="s">
        <v>425</v>
      </c>
      <c r="U71" s="8" t="s">
        <v>588</v>
      </c>
    </row>
    <row r="72" spans="1:22" ht="309" customHeight="1">
      <c r="A72" s="6" t="s">
        <v>379</v>
      </c>
      <c r="B72" s="6" t="s">
        <v>136</v>
      </c>
      <c r="C72" s="6"/>
      <c r="D72" s="7" t="s">
        <v>223</v>
      </c>
      <c r="E72" s="7" t="s">
        <v>614</v>
      </c>
      <c r="F72" s="7" t="s">
        <v>224</v>
      </c>
      <c r="G72" s="7" t="s">
        <v>146</v>
      </c>
      <c r="H72" s="6" t="s">
        <v>156</v>
      </c>
      <c r="I72" s="8" t="s">
        <v>225</v>
      </c>
      <c r="J72" s="7" t="s">
        <v>197</v>
      </c>
      <c r="K72" s="7">
        <v>-450</v>
      </c>
      <c r="L72" s="7">
        <v>50</v>
      </c>
      <c r="M72" s="6" t="s">
        <v>226</v>
      </c>
      <c r="N72" s="6" t="s">
        <v>159</v>
      </c>
      <c r="O72" s="6" t="s">
        <v>227</v>
      </c>
      <c r="P72" s="6" t="s">
        <v>228</v>
      </c>
      <c r="Q72" s="7" t="s">
        <v>229</v>
      </c>
      <c r="R72" s="6">
        <v>35.513629999999999</v>
      </c>
      <c r="S72" s="6">
        <v>133.99345</v>
      </c>
      <c r="T72" s="8" t="s">
        <v>230</v>
      </c>
      <c r="U72" s="8" t="s">
        <v>589</v>
      </c>
      <c r="V72" s="8"/>
    </row>
    <row r="73" spans="1:22" ht="309" customHeight="1">
      <c r="A73" s="6" t="s">
        <v>381</v>
      </c>
      <c r="B73" s="6" t="s">
        <v>136</v>
      </c>
      <c r="C73" s="6"/>
      <c r="D73" s="7" t="s">
        <v>223</v>
      </c>
      <c r="E73" s="7" t="s">
        <v>623</v>
      </c>
      <c r="F73" s="7" t="s">
        <v>215</v>
      </c>
      <c r="G73" s="7" t="s">
        <v>146</v>
      </c>
      <c r="H73" s="6" t="s">
        <v>424</v>
      </c>
      <c r="I73" s="8" t="s">
        <v>232</v>
      </c>
      <c r="J73" s="7" t="s">
        <v>197</v>
      </c>
      <c r="K73" s="7">
        <v>-450</v>
      </c>
      <c r="L73" s="7">
        <v>50</v>
      </c>
      <c r="M73" s="6" t="s">
        <v>226</v>
      </c>
      <c r="N73" s="6" t="s">
        <v>159</v>
      </c>
      <c r="O73" s="6" t="s">
        <v>227</v>
      </c>
      <c r="P73" s="6" t="s">
        <v>228</v>
      </c>
      <c r="Q73" s="7" t="s">
        <v>229</v>
      </c>
      <c r="R73" s="6">
        <v>35.513629999999999</v>
      </c>
      <c r="S73" s="6">
        <v>133.99345</v>
      </c>
      <c r="T73" s="8" t="s">
        <v>230</v>
      </c>
      <c r="U73" s="8" t="s">
        <v>589</v>
      </c>
      <c r="V73" s="8"/>
    </row>
    <row r="74" spans="1:22" ht="309" customHeight="1">
      <c r="A74" s="6" t="s">
        <v>384</v>
      </c>
      <c r="B74" s="6" t="s">
        <v>136</v>
      </c>
      <c r="C74" s="6"/>
      <c r="D74" s="7" t="s">
        <v>223</v>
      </c>
      <c r="E74" s="7" t="s">
        <v>623</v>
      </c>
      <c r="F74" s="7" t="s">
        <v>215</v>
      </c>
      <c r="G74" s="7" t="s">
        <v>146</v>
      </c>
      <c r="H74" s="6" t="s">
        <v>424</v>
      </c>
      <c r="I74" s="6" t="s">
        <v>424</v>
      </c>
      <c r="J74" s="7" t="s">
        <v>197</v>
      </c>
      <c r="K74" s="7">
        <v>-450</v>
      </c>
      <c r="L74" s="7">
        <v>50</v>
      </c>
      <c r="M74" s="6" t="s">
        <v>226</v>
      </c>
      <c r="N74" s="6" t="s">
        <v>159</v>
      </c>
      <c r="O74" s="6" t="s">
        <v>227</v>
      </c>
      <c r="P74" s="6" t="s">
        <v>228</v>
      </c>
      <c r="Q74" s="7" t="s">
        <v>229</v>
      </c>
      <c r="R74" s="6">
        <v>35.513629999999999</v>
      </c>
      <c r="S74" s="6">
        <v>133.99345</v>
      </c>
      <c r="T74" s="8" t="s">
        <v>426</v>
      </c>
      <c r="U74" s="8" t="s">
        <v>590</v>
      </c>
    </row>
    <row r="75" spans="1:22" ht="309" customHeight="1">
      <c r="A75" s="6" t="s">
        <v>441</v>
      </c>
      <c r="B75" s="6" t="s">
        <v>136</v>
      </c>
      <c r="C75" s="6"/>
      <c r="D75" s="6" t="s">
        <v>235</v>
      </c>
      <c r="E75" s="6" t="s">
        <v>614</v>
      </c>
      <c r="F75" s="7" t="s">
        <v>215</v>
      </c>
      <c r="G75" s="7" t="s">
        <v>146</v>
      </c>
      <c r="H75" s="6" t="s">
        <v>424</v>
      </c>
      <c r="I75" s="6" t="s">
        <v>424</v>
      </c>
      <c r="J75" s="7" t="s">
        <v>197</v>
      </c>
      <c r="K75" s="7">
        <v>-450</v>
      </c>
      <c r="L75" s="7">
        <v>50</v>
      </c>
      <c r="M75" s="6" t="s">
        <v>226</v>
      </c>
      <c r="N75" s="6" t="s">
        <v>159</v>
      </c>
      <c r="O75" s="6" t="s">
        <v>227</v>
      </c>
      <c r="P75" s="6" t="s">
        <v>228</v>
      </c>
      <c r="Q75" s="7" t="s">
        <v>229</v>
      </c>
      <c r="R75" s="6">
        <v>35.513629999999999</v>
      </c>
      <c r="S75" s="6">
        <v>133.99345</v>
      </c>
      <c r="T75" s="8" t="s">
        <v>213</v>
      </c>
      <c r="U75" s="8" t="s">
        <v>589</v>
      </c>
    </row>
    <row r="76" spans="1:22" ht="309" customHeight="1">
      <c r="A76" s="6" t="s">
        <v>442</v>
      </c>
      <c r="B76" s="6" t="s">
        <v>136</v>
      </c>
      <c r="C76" s="6"/>
      <c r="D76" s="6" t="s">
        <v>194</v>
      </c>
      <c r="E76" s="6" t="s">
        <v>614</v>
      </c>
      <c r="F76" s="6" t="s">
        <v>237</v>
      </c>
      <c r="G76" s="7" t="s">
        <v>146</v>
      </c>
      <c r="H76" s="6" t="s">
        <v>424</v>
      </c>
      <c r="I76" s="6" t="s">
        <v>424</v>
      </c>
      <c r="J76" s="7" t="s">
        <v>197</v>
      </c>
      <c r="K76" s="7">
        <v>-450</v>
      </c>
      <c r="L76" s="7">
        <v>50</v>
      </c>
      <c r="M76" s="6" t="s">
        <v>226</v>
      </c>
      <c r="N76" s="6" t="s">
        <v>159</v>
      </c>
      <c r="O76" s="6" t="s">
        <v>227</v>
      </c>
      <c r="P76" s="6" t="s">
        <v>227</v>
      </c>
      <c r="Q76" s="7" t="s">
        <v>229</v>
      </c>
      <c r="R76" s="6">
        <v>35.513629999999999</v>
      </c>
      <c r="S76" s="6">
        <v>133.99345</v>
      </c>
      <c r="T76" s="28" t="s">
        <v>213</v>
      </c>
      <c r="U76" s="28" t="s">
        <v>213</v>
      </c>
    </row>
    <row r="77" spans="1:22" ht="309" customHeight="1">
      <c r="A77" s="6" t="s">
        <v>443</v>
      </c>
      <c r="B77" s="6" t="s">
        <v>136</v>
      </c>
      <c r="C77" s="6"/>
      <c r="D77" s="7" t="s">
        <v>223</v>
      </c>
      <c r="E77" s="7" t="s">
        <v>623</v>
      </c>
      <c r="F77" s="6" t="s">
        <v>237</v>
      </c>
      <c r="G77" s="7" t="s">
        <v>146</v>
      </c>
      <c r="H77" s="6" t="s">
        <v>424</v>
      </c>
      <c r="I77" s="8" t="s">
        <v>239</v>
      </c>
      <c r="J77" s="7" t="s">
        <v>197</v>
      </c>
      <c r="K77" s="7">
        <v>-450</v>
      </c>
      <c r="L77" s="7">
        <v>50</v>
      </c>
      <c r="M77" s="6" t="s">
        <v>226</v>
      </c>
      <c r="N77" s="6" t="s">
        <v>159</v>
      </c>
      <c r="O77" s="6" t="s">
        <v>227</v>
      </c>
      <c r="P77" s="6" t="s">
        <v>228</v>
      </c>
      <c r="Q77" s="7" t="s">
        <v>229</v>
      </c>
      <c r="R77" s="6">
        <v>35.513629999999999</v>
      </c>
      <c r="S77" s="6">
        <v>133.99345</v>
      </c>
      <c r="T77" s="28" t="s">
        <v>213</v>
      </c>
      <c r="U77" s="15" t="s">
        <v>592</v>
      </c>
    </row>
    <row r="78" spans="1:22" ht="309" customHeight="1">
      <c r="A78" s="6" t="s">
        <v>444</v>
      </c>
      <c r="B78" s="6" t="s">
        <v>136</v>
      </c>
      <c r="C78" s="6"/>
      <c r="D78" s="7" t="s">
        <v>223</v>
      </c>
      <c r="E78" s="7" t="s">
        <v>614</v>
      </c>
      <c r="F78" s="7" t="s">
        <v>241</v>
      </c>
      <c r="G78" s="7" t="s">
        <v>146</v>
      </c>
      <c r="H78" s="6" t="s">
        <v>424</v>
      </c>
      <c r="I78" s="8" t="s">
        <v>242</v>
      </c>
      <c r="J78" s="7" t="s">
        <v>197</v>
      </c>
      <c r="K78" s="7">
        <v>-450</v>
      </c>
      <c r="L78" s="7">
        <v>50</v>
      </c>
      <c r="M78" s="6" t="s">
        <v>226</v>
      </c>
      <c r="N78" s="6" t="s">
        <v>159</v>
      </c>
      <c r="O78" s="6" t="s">
        <v>227</v>
      </c>
      <c r="P78" s="6" t="s">
        <v>228</v>
      </c>
      <c r="Q78" s="7" t="s">
        <v>229</v>
      </c>
      <c r="R78" s="6">
        <v>35.513629999999999</v>
      </c>
      <c r="S78" s="6">
        <v>133.99345</v>
      </c>
      <c r="T78" s="15" t="s">
        <v>591</v>
      </c>
      <c r="U78" s="15" t="s">
        <v>593</v>
      </c>
    </row>
    <row r="79" spans="1:22" ht="309" customHeight="1">
      <c r="A79" s="6" t="s">
        <v>445</v>
      </c>
      <c r="B79" s="6" t="s">
        <v>136</v>
      </c>
      <c r="C79" s="6"/>
      <c r="D79" s="7" t="s">
        <v>223</v>
      </c>
      <c r="E79" s="7" t="s">
        <v>623</v>
      </c>
      <c r="F79" s="7" t="s">
        <v>241</v>
      </c>
      <c r="G79" s="7" t="s">
        <v>146</v>
      </c>
      <c r="H79" s="6" t="s">
        <v>424</v>
      </c>
      <c r="I79" s="6" t="s">
        <v>424</v>
      </c>
      <c r="J79" s="7" t="s">
        <v>197</v>
      </c>
      <c r="K79" s="7">
        <v>-450</v>
      </c>
      <c r="L79" s="7">
        <v>50</v>
      </c>
      <c r="M79" s="6" t="s">
        <v>244</v>
      </c>
      <c r="N79" s="6" t="s">
        <v>159</v>
      </c>
      <c r="O79" s="6" t="s">
        <v>245</v>
      </c>
      <c r="P79" s="6" t="s">
        <v>228</v>
      </c>
      <c r="Q79" s="6" t="s">
        <v>200</v>
      </c>
      <c r="R79" s="24" t="s">
        <v>539</v>
      </c>
      <c r="S79" s="24" t="s">
        <v>540</v>
      </c>
      <c r="T79" s="8" t="s">
        <v>594</v>
      </c>
      <c r="U79" s="8" t="s">
        <v>594</v>
      </c>
    </row>
    <row r="80" spans="1:22" ht="309" customHeight="1">
      <c r="A80" s="6" t="s">
        <v>446</v>
      </c>
      <c r="B80" s="6" t="s">
        <v>136</v>
      </c>
      <c r="C80" s="6"/>
      <c r="D80" s="6" t="s">
        <v>174</v>
      </c>
      <c r="E80" s="6" t="s">
        <v>614</v>
      </c>
      <c r="F80" s="7" t="s">
        <v>195</v>
      </c>
      <c r="G80" s="7" t="s">
        <v>146</v>
      </c>
      <c r="H80" s="6" t="s">
        <v>156</v>
      </c>
      <c r="I80" s="8" t="s">
        <v>247</v>
      </c>
      <c r="J80" s="7" t="s">
        <v>203</v>
      </c>
      <c r="K80" s="7">
        <v>-1000</v>
      </c>
      <c r="L80" s="7">
        <v>250</v>
      </c>
      <c r="M80" s="6" t="s">
        <v>204</v>
      </c>
      <c r="N80" s="6" t="s">
        <v>159</v>
      </c>
      <c r="O80" s="6" t="s">
        <v>205</v>
      </c>
      <c r="P80" s="6" t="s">
        <v>206</v>
      </c>
      <c r="Q80" s="6" t="s">
        <v>207</v>
      </c>
      <c r="R80" s="6">
        <v>33.76014</v>
      </c>
      <c r="S80" s="6">
        <v>129.75174999999999</v>
      </c>
      <c r="T80" s="8" t="s">
        <v>595</v>
      </c>
      <c r="U80" s="8" t="s">
        <v>595</v>
      </c>
    </row>
    <row r="81" spans="1:21" ht="309" customHeight="1">
      <c r="A81" s="6" t="s">
        <v>447</v>
      </c>
      <c r="B81" s="6" t="s">
        <v>136</v>
      </c>
      <c r="C81" s="6"/>
      <c r="D81" s="6" t="s">
        <v>174</v>
      </c>
      <c r="E81" s="6" t="s">
        <v>614</v>
      </c>
      <c r="F81" s="7" t="s">
        <v>195</v>
      </c>
      <c r="G81" s="7" t="s">
        <v>146</v>
      </c>
      <c r="H81" s="6" t="s">
        <v>156</v>
      </c>
      <c r="I81" s="8" t="s">
        <v>249</v>
      </c>
      <c r="J81" s="7" t="s">
        <v>197</v>
      </c>
      <c r="K81" s="7">
        <v>-450</v>
      </c>
      <c r="L81" s="7">
        <v>50</v>
      </c>
      <c r="M81" s="6" t="s">
        <v>250</v>
      </c>
      <c r="N81" s="6" t="s">
        <v>159</v>
      </c>
      <c r="O81" s="6" t="s">
        <v>250</v>
      </c>
      <c r="P81" s="6" t="s">
        <v>251</v>
      </c>
      <c r="Q81" s="6" t="s">
        <v>207</v>
      </c>
      <c r="R81" s="6">
        <v>33.55847</v>
      </c>
      <c r="S81" s="6">
        <v>130.19452000000001</v>
      </c>
      <c r="T81" s="8" t="s">
        <v>252</v>
      </c>
      <c r="U81" s="8" t="s">
        <v>252</v>
      </c>
    </row>
    <row r="82" spans="1:21" ht="309" customHeight="1">
      <c r="A82" s="6" t="s">
        <v>448</v>
      </c>
      <c r="B82" s="6" t="s">
        <v>136</v>
      </c>
      <c r="C82" s="6"/>
      <c r="D82" s="6" t="s">
        <v>137</v>
      </c>
      <c r="E82" s="6" t="s">
        <v>614</v>
      </c>
      <c r="F82" s="7" t="s">
        <v>195</v>
      </c>
      <c r="G82" s="7" t="s">
        <v>146</v>
      </c>
      <c r="H82" s="6" t="s">
        <v>424</v>
      </c>
      <c r="I82" s="8" t="s">
        <v>254</v>
      </c>
      <c r="J82" s="18" t="s">
        <v>197</v>
      </c>
      <c r="K82" s="7">
        <v>-450</v>
      </c>
      <c r="L82" s="7">
        <v>50</v>
      </c>
      <c r="M82" s="6" t="s">
        <v>255</v>
      </c>
      <c r="N82" s="6" t="s">
        <v>159</v>
      </c>
      <c r="O82" s="6" t="s">
        <v>256</v>
      </c>
      <c r="P82" s="6" t="s">
        <v>257</v>
      </c>
      <c r="Q82" s="6" t="s">
        <v>221</v>
      </c>
      <c r="R82" s="6">
        <v>34.556660000000001</v>
      </c>
      <c r="S82" s="6">
        <v>135.79499999999999</v>
      </c>
      <c r="T82" s="8" t="s">
        <v>258</v>
      </c>
      <c r="U82" s="8" t="s">
        <v>258</v>
      </c>
    </row>
    <row r="83" spans="1:21" ht="309" customHeight="1">
      <c r="A83" s="6" t="s">
        <v>449</v>
      </c>
      <c r="B83" s="6" t="s">
        <v>136</v>
      </c>
      <c r="C83" s="6"/>
      <c r="D83" s="6" t="s">
        <v>137</v>
      </c>
      <c r="E83" s="6" t="s">
        <v>614</v>
      </c>
      <c r="F83" s="7" t="s">
        <v>195</v>
      </c>
      <c r="G83" s="7" t="s">
        <v>146</v>
      </c>
      <c r="H83" s="6" t="s">
        <v>424</v>
      </c>
      <c r="I83" s="8" t="s">
        <v>260</v>
      </c>
      <c r="J83" s="18" t="s">
        <v>197</v>
      </c>
      <c r="K83" s="7">
        <v>-450</v>
      </c>
      <c r="L83" s="7">
        <v>50</v>
      </c>
      <c r="M83" s="6" t="s">
        <v>261</v>
      </c>
      <c r="N83" s="6" t="s">
        <v>424</v>
      </c>
      <c r="O83" s="6" t="s">
        <v>262</v>
      </c>
      <c r="P83" s="6" t="s">
        <v>220</v>
      </c>
      <c r="Q83" s="6" t="s">
        <v>221</v>
      </c>
      <c r="R83" s="6">
        <v>34.688189999999999</v>
      </c>
      <c r="S83" s="6">
        <v>135.18305000000001</v>
      </c>
      <c r="T83" s="8" t="s">
        <v>263</v>
      </c>
      <c r="U83" s="8" t="s">
        <v>263</v>
      </c>
    </row>
    <row r="84" spans="1:21" ht="309" customHeight="1">
      <c r="A84" s="6" t="s">
        <v>450</v>
      </c>
      <c r="B84" s="6" t="s">
        <v>136</v>
      </c>
      <c r="C84" s="6"/>
      <c r="D84" s="6" t="s">
        <v>137</v>
      </c>
      <c r="E84" s="6" t="s">
        <v>614</v>
      </c>
      <c r="F84" s="7" t="s">
        <v>195</v>
      </c>
      <c r="G84" s="7" t="s">
        <v>146</v>
      </c>
      <c r="H84" s="6" t="s">
        <v>424</v>
      </c>
      <c r="I84" s="6" t="s">
        <v>424</v>
      </c>
      <c r="J84" s="18" t="s">
        <v>197</v>
      </c>
      <c r="K84" s="7">
        <v>-450</v>
      </c>
      <c r="L84" s="7">
        <v>50</v>
      </c>
      <c r="M84" s="6" t="s">
        <v>265</v>
      </c>
      <c r="N84" s="6" t="s">
        <v>159</v>
      </c>
      <c r="O84" s="6" t="s">
        <v>266</v>
      </c>
      <c r="P84" s="6" t="s">
        <v>228</v>
      </c>
      <c r="Q84" s="6" t="s">
        <v>200</v>
      </c>
      <c r="R84" s="6">
        <v>35.395119999999999</v>
      </c>
      <c r="S84" s="6">
        <v>133.36446000000001</v>
      </c>
      <c r="T84" s="8" t="s">
        <v>267</v>
      </c>
      <c r="U84" s="8"/>
    </row>
    <row r="85" spans="1:21" ht="309" customHeight="1">
      <c r="A85" s="6" t="s">
        <v>451</v>
      </c>
      <c r="B85" s="6" t="s">
        <v>136</v>
      </c>
      <c r="C85" s="6"/>
      <c r="D85" s="6" t="s">
        <v>269</v>
      </c>
      <c r="E85" s="6" t="s">
        <v>614</v>
      </c>
      <c r="F85" s="7" t="s">
        <v>195</v>
      </c>
      <c r="G85" s="7" t="s">
        <v>146</v>
      </c>
      <c r="H85" s="6" t="s">
        <v>424</v>
      </c>
      <c r="I85" s="8" t="s">
        <v>270</v>
      </c>
      <c r="J85" s="18" t="s">
        <v>197</v>
      </c>
      <c r="K85" s="7">
        <v>-450</v>
      </c>
      <c r="L85" s="7">
        <v>50</v>
      </c>
      <c r="M85" s="6" t="s">
        <v>271</v>
      </c>
      <c r="N85" s="6" t="s">
        <v>159</v>
      </c>
      <c r="O85" s="6" t="s">
        <v>272</v>
      </c>
      <c r="P85" s="6" t="s">
        <v>227</v>
      </c>
      <c r="Q85" s="6" t="s">
        <v>200</v>
      </c>
      <c r="R85" s="6">
        <v>35.481699999999996</v>
      </c>
      <c r="S85" s="6">
        <v>133.48009999999999</v>
      </c>
      <c r="T85" s="8" t="s">
        <v>596</v>
      </c>
      <c r="U85" s="8" t="s">
        <v>596</v>
      </c>
    </row>
    <row r="86" spans="1:21" ht="309" customHeight="1">
      <c r="A86" s="6" t="s">
        <v>452</v>
      </c>
      <c r="B86" s="6" t="s">
        <v>136</v>
      </c>
      <c r="C86" s="6"/>
      <c r="D86" s="6" t="s">
        <v>137</v>
      </c>
      <c r="E86" s="6" t="s">
        <v>614</v>
      </c>
      <c r="F86" s="7" t="s">
        <v>499</v>
      </c>
      <c r="G86" s="7" t="s">
        <v>146</v>
      </c>
      <c r="H86" s="6" t="s">
        <v>424</v>
      </c>
      <c r="I86" s="8" t="s">
        <v>274</v>
      </c>
      <c r="J86" s="18" t="s">
        <v>147</v>
      </c>
      <c r="K86" s="18"/>
      <c r="L86" s="18"/>
      <c r="M86" s="6" t="s">
        <v>226</v>
      </c>
      <c r="N86" s="6" t="s">
        <v>159</v>
      </c>
      <c r="O86" s="6" t="s">
        <v>227</v>
      </c>
      <c r="P86" s="6" t="s">
        <v>227</v>
      </c>
      <c r="Q86" s="6" t="s">
        <v>200</v>
      </c>
      <c r="R86" s="6">
        <v>35.513629999999999</v>
      </c>
      <c r="S86" s="6">
        <v>133.99345</v>
      </c>
      <c r="T86" s="8" t="s">
        <v>596</v>
      </c>
      <c r="U86" s="8" t="s">
        <v>596</v>
      </c>
    </row>
    <row r="87" spans="1:21" ht="309" customHeight="1">
      <c r="A87" s="6" t="s">
        <v>453</v>
      </c>
      <c r="B87" s="6" t="s">
        <v>136</v>
      </c>
      <c r="C87" s="6"/>
      <c r="D87" s="7" t="s">
        <v>276</v>
      </c>
      <c r="E87" s="7" t="s">
        <v>614</v>
      </c>
      <c r="F87" s="6" t="s">
        <v>237</v>
      </c>
      <c r="G87" s="7" t="s">
        <v>146</v>
      </c>
      <c r="H87" s="6" t="s">
        <v>424</v>
      </c>
      <c r="I87" s="8" t="s">
        <v>277</v>
      </c>
      <c r="J87" s="7" t="s">
        <v>278</v>
      </c>
      <c r="K87" s="7">
        <v>50</v>
      </c>
      <c r="L87" s="7">
        <v>250</v>
      </c>
      <c r="M87" s="6" t="s">
        <v>218</v>
      </c>
      <c r="N87" s="6" t="s">
        <v>424</v>
      </c>
      <c r="O87" s="6" t="s">
        <v>219</v>
      </c>
      <c r="P87" s="6" t="s">
        <v>279</v>
      </c>
      <c r="Q87" s="6" t="s">
        <v>221</v>
      </c>
      <c r="R87" s="6">
        <v>35.489409999999999</v>
      </c>
      <c r="S87" s="6">
        <v>134.88750999999999</v>
      </c>
      <c r="T87" s="8" t="s">
        <v>280</v>
      </c>
      <c r="U87" s="8" t="s">
        <v>281</v>
      </c>
    </row>
    <row r="88" spans="1:21" ht="309" customHeight="1">
      <c r="A88" s="6" t="s">
        <v>454</v>
      </c>
      <c r="B88" s="6" t="s">
        <v>136</v>
      </c>
      <c r="C88" s="6"/>
      <c r="D88" s="7" t="s">
        <v>137</v>
      </c>
      <c r="E88" s="7" t="s">
        <v>614</v>
      </c>
      <c r="F88" s="6" t="s">
        <v>237</v>
      </c>
      <c r="G88" s="7" t="s">
        <v>146</v>
      </c>
      <c r="H88" s="6" t="s">
        <v>424</v>
      </c>
      <c r="I88" s="8" t="s">
        <v>277</v>
      </c>
      <c r="J88" s="7" t="s">
        <v>278</v>
      </c>
      <c r="K88" s="7">
        <v>50</v>
      </c>
      <c r="L88" s="7">
        <v>250</v>
      </c>
      <c r="M88" s="6" t="s">
        <v>218</v>
      </c>
      <c r="N88" s="6" t="s">
        <v>424</v>
      </c>
      <c r="O88" s="6" t="s">
        <v>219</v>
      </c>
      <c r="P88" s="6" t="s">
        <v>279</v>
      </c>
      <c r="Q88" s="6" t="s">
        <v>221</v>
      </c>
      <c r="R88" s="6">
        <v>35.489409999999999</v>
      </c>
      <c r="S88" s="6">
        <v>134.88750999999999</v>
      </c>
      <c r="T88" s="8" t="s">
        <v>280</v>
      </c>
      <c r="U88" s="8" t="s">
        <v>281</v>
      </c>
    </row>
    <row r="89" spans="1:21" ht="309" customHeight="1">
      <c r="A89" s="6" t="s">
        <v>455</v>
      </c>
      <c r="B89" s="6" t="s">
        <v>136</v>
      </c>
      <c r="C89" s="6"/>
      <c r="D89" s="7" t="s">
        <v>137</v>
      </c>
      <c r="E89" s="7" t="s">
        <v>614</v>
      </c>
      <c r="F89" s="7" t="s">
        <v>500</v>
      </c>
      <c r="G89" s="7" t="s">
        <v>146</v>
      </c>
      <c r="H89" s="6" t="s">
        <v>424</v>
      </c>
      <c r="I89" s="8" t="s">
        <v>284</v>
      </c>
      <c r="J89" s="7" t="s">
        <v>285</v>
      </c>
      <c r="K89" s="7">
        <v>-450</v>
      </c>
      <c r="L89" s="7">
        <v>50</v>
      </c>
      <c r="M89" s="6" t="s">
        <v>286</v>
      </c>
      <c r="N89" s="6" t="s">
        <v>159</v>
      </c>
      <c r="O89" s="6" t="s">
        <v>102</v>
      </c>
      <c r="P89" s="6" t="s">
        <v>98</v>
      </c>
      <c r="Q89" s="6" t="s">
        <v>5</v>
      </c>
      <c r="R89" s="6">
        <v>36.146129999999999</v>
      </c>
      <c r="S89" s="6">
        <v>137.25215</v>
      </c>
      <c r="T89" s="25" t="s">
        <v>597</v>
      </c>
      <c r="U89" s="25" t="s">
        <v>597</v>
      </c>
    </row>
    <row r="90" spans="1:21" ht="309" customHeight="1">
      <c r="A90" s="6" t="s">
        <v>456</v>
      </c>
      <c r="B90" s="6" t="s">
        <v>136</v>
      </c>
      <c r="C90" s="6"/>
      <c r="D90" s="7" t="s">
        <v>288</v>
      </c>
      <c r="E90" s="7" t="s">
        <v>614</v>
      </c>
      <c r="F90" s="7" t="s">
        <v>195</v>
      </c>
      <c r="G90" s="7" t="s">
        <v>146</v>
      </c>
      <c r="H90" s="6" t="s">
        <v>424</v>
      </c>
      <c r="I90" s="6" t="s">
        <v>424</v>
      </c>
      <c r="J90" s="7" t="s">
        <v>530</v>
      </c>
      <c r="K90" s="7">
        <v>500</v>
      </c>
      <c r="L90" s="7">
        <v>1000</v>
      </c>
      <c r="M90" s="6" t="s">
        <v>289</v>
      </c>
      <c r="N90" s="6" t="s">
        <v>159</v>
      </c>
      <c r="O90" s="6" t="s">
        <v>290</v>
      </c>
      <c r="P90" s="6" t="s">
        <v>6</v>
      </c>
      <c r="Q90" s="6" t="s">
        <v>6</v>
      </c>
      <c r="R90" s="24" t="s">
        <v>541</v>
      </c>
      <c r="S90" s="7">
        <v>141.13797</v>
      </c>
      <c r="T90" s="42" t="s">
        <v>598</v>
      </c>
      <c r="U90" s="42" t="s">
        <v>598</v>
      </c>
    </row>
    <row r="91" spans="1:21" ht="309" customHeight="1">
      <c r="A91" s="6" t="s">
        <v>457</v>
      </c>
      <c r="B91" s="6" t="s">
        <v>136</v>
      </c>
      <c r="C91" s="6"/>
      <c r="D91" s="7" t="s">
        <v>292</v>
      </c>
      <c r="E91" s="7" t="s">
        <v>614</v>
      </c>
      <c r="F91" s="7" t="s">
        <v>293</v>
      </c>
      <c r="G91" s="7" t="s">
        <v>176</v>
      </c>
      <c r="H91" s="6" t="s">
        <v>156</v>
      </c>
      <c r="I91" s="6" t="s">
        <v>424</v>
      </c>
      <c r="J91" s="7" t="s">
        <v>530</v>
      </c>
      <c r="K91" s="7">
        <v>500</v>
      </c>
      <c r="L91" s="7">
        <v>1000</v>
      </c>
      <c r="M91" s="6" t="s">
        <v>289</v>
      </c>
      <c r="N91" s="6" t="s">
        <v>159</v>
      </c>
      <c r="O91" s="6" t="s">
        <v>290</v>
      </c>
      <c r="P91" s="6" t="s">
        <v>6</v>
      </c>
      <c r="Q91" s="6" t="s">
        <v>6</v>
      </c>
      <c r="R91" s="24" t="s">
        <v>541</v>
      </c>
      <c r="S91" s="24" t="s">
        <v>542</v>
      </c>
      <c r="T91" s="25" t="s">
        <v>599</v>
      </c>
      <c r="U91" s="25" t="s">
        <v>600</v>
      </c>
    </row>
    <row r="92" spans="1:21" ht="309" customHeight="1">
      <c r="A92" s="6" t="s">
        <v>458</v>
      </c>
      <c r="B92" s="6" t="s">
        <v>136</v>
      </c>
      <c r="C92" s="6"/>
      <c r="D92" s="7" t="s">
        <v>491</v>
      </c>
      <c r="E92" s="7" t="s">
        <v>614</v>
      </c>
      <c r="F92" s="7" t="s">
        <v>293</v>
      </c>
      <c r="G92" s="7" t="s">
        <v>176</v>
      </c>
      <c r="H92" s="6" t="s">
        <v>156</v>
      </c>
      <c r="I92" s="6" t="s">
        <v>424</v>
      </c>
      <c r="J92" s="7" t="s">
        <v>487</v>
      </c>
      <c r="K92" s="7">
        <v>500</v>
      </c>
      <c r="L92" s="7">
        <v>1000</v>
      </c>
      <c r="M92" s="6" t="s">
        <v>289</v>
      </c>
      <c r="N92" s="6" t="s">
        <v>159</v>
      </c>
      <c r="O92" s="6" t="s">
        <v>290</v>
      </c>
      <c r="P92" s="6" t="s">
        <v>6</v>
      </c>
      <c r="Q92" s="6" t="s">
        <v>6</v>
      </c>
      <c r="R92" s="24" t="s">
        <v>541</v>
      </c>
      <c r="S92" s="24" t="s">
        <v>542</v>
      </c>
      <c r="T92" s="25" t="s">
        <v>599</v>
      </c>
      <c r="U92" s="8" t="s">
        <v>489</v>
      </c>
    </row>
    <row r="93" spans="1:21" ht="309" customHeight="1">
      <c r="A93" s="6" t="s">
        <v>459</v>
      </c>
      <c r="B93" s="6" t="s">
        <v>136</v>
      </c>
      <c r="C93" s="6"/>
      <c r="D93" s="7" t="s">
        <v>616</v>
      </c>
      <c r="E93" s="7" t="s">
        <v>617</v>
      </c>
      <c r="F93" s="7" t="s">
        <v>296</v>
      </c>
      <c r="G93" s="7" t="s">
        <v>176</v>
      </c>
      <c r="H93" s="6" t="s">
        <v>424</v>
      </c>
      <c r="I93" s="10" t="s">
        <v>297</v>
      </c>
      <c r="J93" s="7" t="s">
        <v>487</v>
      </c>
      <c r="K93" s="7">
        <v>500</v>
      </c>
      <c r="L93" s="7">
        <v>1000</v>
      </c>
      <c r="M93" s="6" t="s">
        <v>298</v>
      </c>
      <c r="N93" s="6" t="s">
        <v>424</v>
      </c>
      <c r="O93" s="6" t="s">
        <v>299</v>
      </c>
      <c r="P93" s="6" t="s">
        <v>6</v>
      </c>
      <c r="Q93" s="6" t="s">
        <v>6</v>
      </c>
      <c r="R93" s="24" t="s">
        <v>543</v>
      </c>
      <c r="S93" s="24" t="s">
        <v>544</v>
      </c>
      <c r="T93" s="25" t="s">
        <v>599</v>
      </c>
      <c r="U93" s="25" t="s">
        <v>600</v>
      </c>
    </row>
    <row r="94" spans="1:21" ht="309" customHeight="1">
      <c r="A94" s="6" t="s">
        <v>460</v>
      </c>
      <c r="B94" s="6" t="s">
        <v>136</v>
      </c>
      <c r="C94" s="6"/>
      <c r="D94" s="7" t="s">
        <v>624</v>
      </c>
      <c r="E94" s="7" t="s">
        <v>625</v>
      </c>
      <c r="F94" s="7" t="s">
        <v>490</v>
      </c>
      <c r="G94" s="7" t="s">
        <v>146</v>
      </c>
      <c r="H94" s="6" t="s">
        <v>424</v>
      </c>
      <c r="I94" s="6" t="s">
        <v>424</v>
      </c>
      <c r="J94" s="7" t="s">
        <v>487</v>
      </c>
      <c r="K94" s="7">
        <v>700</v>
      </c>
      <c r="L94" s="7">
        <v>800</v>
      </c>
      <c r="M94" s="6" t="s">
        <v>301</v>
      </c>
      <c r="N94" s="6" t="s">
        <v>424</v>
      </c>
      <c r="O94" s="6" t="s">
        <v>302</v>
      </c>
      <c r="P94" s="6" t="s">
        <v>6</v>
      </c>
      <c r="Q94" s="6" t="s">
        <v>6</v>
      </c>
      <c r="R94" s="24" t="s">
        <v>545</v>
      </c>
      <c r="S94" s="24" t="s">
        <v>546</v>
      </c>
      <c r="T94" s="25" t="s">
        <v>599</v>
      </c>
      <c r="U94" s="8" t="s">
        <v>601</v>
      </c>
    </row>
    <row r="95" spans="1:21" ht="309" customHeight="1">
      <c r="A95" s="6" t="s">
        <v>461</v>
      </c>
      <c r="B95" s="6" t="s">
        <v>136</v>
      </c>
      <c r="C95" s="6"/>
      <c r="D95" s="6" t="s">
        <v>174</v>
      </c>
      <c r="E95" s="6" t="s">
        <v>614</v>
      </c>
      <c r="F95" s="7" t="s">
        <v>488</v>
      </c>
      <c r="G95" s="7" t="s">
        <v>146</v>
      </c>
      <c r="H95" s="6" t="s">
        <v>424</v>
      </c>
      <c r="I95" s="6" t="s">
        <v>424</v>
      </c>
      <c r="J95" s="7" t="s">
        <v>487</v>
      </c>
      <c r="K95" s="7">
        <v>500</v>
      </c>
      <c r="L95" s="7">
        <v>1000</v>
      </c>
      <c r="M95" s="6" t="s">
        <v>304</v>
      </c>
      <c r="N95" s="6" t="s">
        <v>424</v>
      </c>
      <c r="O95" s="6" t="s">
        <v>305</v>
      </c>
      <c r="P95" s="6" t="s">
        <v>6</v>
      </c>
      <c r="Q95" s="6" t="s">
        <v>6</v>
      </c>
      <c r="R95" s="24" t="s">
        <v>547</v>
      </c>
      <c r="S95" s="24" t="s">
        <v>548</v>
      </c>
      <c r="T95" s="25" t="s">
        <v>599</v>
      </c>
      <c r="U95" s="25" t="s">
        <v>600</v>
      </c>
    </row>
    <row r="96" spans="1:21" ht="309" customHeight="1">
      <c r="A96" s="6" t="s">
        <v>462</v>
      </c>
      <c r="B96" s="6" t="s">
        <v>136</v>
      </c>
      <c r="C96" s="6"/>
      <c r="D96" s="6" t="s">
        <v>174</v>
      </c>
      <c r="E96" s="6" t="s">
        <v>614</v>
      </c>
      <c r="F96" s="7" t="s">
        <v>488</v>
      </c>
      <c r="G96" s="7" t="s">
        <v>146</v>
      </c>
      <c r="H96" s="6" t="s">
        <v>424</v>
      </c>
      <c r="I96" s="6" t="s">
        <v>424</v>
      </c>
      <c r="J96" s="7" t="s">
        <v>487</v>
      </c>
      <c r="K96" s="7">
        <v>500</v>
      </c>
      <c r="L96" s="7">
        <v>1000</v>
      </c>
      <c r="M96" s="6" t="s">
        <v>307</v>
      </c>
      <c r="N96" s="6" t="s">
        <v>424</v>
      </c>
      <c r="O96" s="6" t="s">
        <v>305</v>
      </c>
      <c r="P96" s="6" t="s">
        <v>6</v>
      </c>
      <c r="Q96" s="6" t="s">
        <v>6</v>
      </c>
      <c r="R96" s="24" t="s">
        <v>549</v>
      </c>
      <c r="S96" s="24" t="s">
        <v>550</v>
      </c>
      <c r="T96" s="25" t="s">
        <v>599</v>
      </c>
      <c r="U96" s="25" t="s">
        <v>600</v>
      </c>
    </row>
    <row r="97" spans="1:21" ht="309" customHeight="1">
      <c r="A97" s="6" t="s">
        <v>463</v>
      </c>
      <c r="B97" s="6" t="s">
        <v>136</v>
      </c>
      <c r="C97" s="6"/>
      <c r="D97" s="6" t="s">
        <v>137</v>
      </c>
      <c r="E97" s="6" t="s">
        <v>614</v>
      </c>
      <c r="F97" s="7" t="s">
        <v>309</v>
      </c>
      <c r="G97" s="7" t="s">
        <v>146</v>
      </c>
      <c r="H97" s="7" t="s">
        <v>310</v>
      </c>
      <c r="I97" s="8" t="s">
        <v>311</v>
      </c>
      <c r="J97" s="7" t="s">
        <v>531</v>
      </c>
      <c r="K97" s="7">
        <v>500</v>
      </c>
      <c r="L97" s="7">
        <v>710</v>
      </c>
      <c r="M97" s="6" t="s">
        <v>312</v>
      </c>
      <c r="N97" s="6" t="s">
        <v>313</v>
      </c>
      <c r="O97" s="6" t="s">
        <v>314</v>
      </c>
      <c r="P97" s="6" t="s">
        <v>315</v>
      </c>
      <c r="Q97" s="6" t="s">
        <v>207</v>
      </c>
      <c r="R97" s="6">
        <v>32.971299999999999</v>
      </c>
      <c r="S97" s="6">
        <v>130.59969000000001</v>
      </c>
      <c r="T97" s="8" t="s">
        <v>325</v>
      </c>
      <c r="U97" s="8" t="s">
        <v>316</v>
      </c>
    </row>
    <row r="98" spans="1:21" ht="309" customHeight="1">
      <c r="A98" s="6" t="s">
        <v>464</v>
      </c>
      <c r="B98" s="6" t="s">
        <v>136</v>
      </c>
      <c r="C98" s="6"/>
      <c r="D98" s="7" t="s">
        <v>276</v>
      </c>
      <c r="E98" s="7" t="s">
        <v>626</v>
      </c>
      <c r="F98" s="6" t="s">
        <v>319</v>
      </c>
      <c r="G98" s="7" t="s">
        <v>320</v>
      </c>
      <c r="H98" s="7" t="s">
        <v>310</v>
      </c>
      <c r="I98" s="10" t="s">
        <v>321</v>
      </c>
      <c r="J98" s="7" t="s">
        <v>322</v>
      </c>
      <c r="K98" s="7">
        <v>475</v>
      </c>
      <c r="L98" s="7">
        <v>600</v>
      </c>
      <c r="M98" s="6" t="s">
        <v>323</v>
      </c>
      <c r="N98" s="6" t="s">
        <v>313</v>
      </c>
      <c r="O98" s="6" t="s">
        <v>324</v>
      </c>
      <c r="P98" s="6" t="s">
        <v>13</v>
      </c>
      <c r="Q98" s="6" t="s">
        <v>2</v>
      </c>
      <c r="R98" s="6">
        <v>35.693109999999997</v>
      </c>
      <c r="S98" s="6">
        <v>140.41419999999999</v>
      </c>
      <c r="T98" s="8" t="s">
        <v>325</v>
      </c>
      <c r="U98" s="8" t="s">
        <v>326</v>
      </c>
    </row>
    <row r="99" spans="1:21" ht="309" customHeight="1">
      <c r="A99" s="6" t="s">
        <v>465</v>
      </c>
      <c r="B99" s="6" t="s">
        <v>136</v>
      </c>
      <c r="C99" s="6"/>
      <c r="D99" s="7" t="s">
        <v>276</v>
      </c>
      <c r="E99" s="7" t="s">
        <v>626</v>
      </c>
      <c r="F99" s="6" t="s">
        <v>319</v>
      </c>
      <c r="G99" s="7" t="s">
        <v>320</v>
      </c>
      <c r="H99" s="7" t="s">
        <v>310</v>
      </c>
      <c r="I99" s="6" t="s">
        <v>424</v>
      </c>
      <c r="J99" s="7" t="s">
        <v>322</v>
      </c>
      <c r="K99" s="7">
        <v>500</v>
      </c>
      <c r="L99" s="7">
        <v>600</v>
      </c>
      <c r="M99" s="6" t="s">
        <v>328</v>
      </c>
      <c r="N99" s="6" t="s">
        <v>313</v>
      </c>
      <c r="O99" s="6" t="s">
        <v>329</v>
      </c>
      <c r="P99" s="6" t="s">
        <v>13</v>
      </c>
      <c r="Q99" s="6" t="s">
        <v>2</v>
      </c>
      <c r="R99" s="6">
        <v>35.838259999999998</v>
      </c>
      <c r="S99" s="6">
        <v>140.28387000000001</v>
      </c>
      <c r="T99" s="36" t="s">
        <v>330</v>
      </c>
      <c r="U99" s="29"/>
    </row>
    <row r="100" spans="1:21" ht="309" customHeight="1">
      <c r="A100" s="6" t="s">
        <v>466</v>
      </c>
      <c r="B100" s="6" t="s">
        <v>136</v>
      </c>
      <c r="C100" s="6"/>
      <c r="D100" s="6" t="s">
        <v>137</v>
      </c>
      <c r="E100" s="6" t="s">
        <v>614</v>
      </c>
      <c r="F100" s="7" t="s">
        <v>501</v>
      </c>
      <c r="G100" s="7" t="s">
        <v>333</v>
      </c>
      <c r="H100" s="6" t="s">
        <v>334</v>
      </c>
      <c r="I100" s="10" t="s">
        <v>335</v>
      </c>
      <c r="J100" s="7" t="s">
        <v>322</v>
      </c>
      <c r="K100" s="7">
        <v>500</v>
      </c>
      <c r="L100" s="7">
        <v>500</v>
      </c>
      <c r="M100" s="6" t="s">
        <v>336</v>
      </c>
      <c r="N100" s="6" t="s">
        <v>313</v>
      </c>
      <c r="O100" s="6" t="s">
        <v>337</v>
      </c>
      <c r="P100" s="6" t="s">
        <v>251</v>
      </c>
      <c r="Q100" s="6" t="s">
        <v>207</v>
      </c>
      <c r="R100" s="6">
        <v>33.344569999999997</v>
      </c>
      <c r="S100" s="6">
        <v>130.76730000000001</v>
      </c>
      <c r="T100" s="25" t="s">
        <v>602</v>
      </c>
      <c r="U100" s="25" t="s">
        <v>603</v>
      </c>
    </row>
    <row r="101" spans="1:21" ht="309" customHeight="1">
      <c r="A101" s="6" t="s">
        <v>467</v>
      </c>
      <c r="B101" s="6" t="s">
        <v>136</v>
      </c>
      <c r="C101" s="6"/>
      <c r="D101" s="6" t="s">
        <v>137</v>
      </c>
      <c r="E101" s="6" t="s">
        <v>614</v>
      </c>
      <c r="F101" s="7" t="s">
        <v>501</v>
      </c>
      <c r="G101" s="7" t="s">
        <v>333</v>
      </c>
      <c r="H101" s="6" t="s">
        <v>334</v>
      </c>
      <c r="I101" s="10" t="s">
        <v>339</v>
      </c>
      <c r="J101" s="7" t="s">
        <v>532</v>
      </c>
      <c r="K101" s="7">
        <v>600</v>
      </c>
      <c r="L101" s="7">
        <v>600</v>
      </c>
      <c r="M101" s="6" t="s">
        <v>340</v>
      </c>
      <c r="N101" s="6" t="s">
        <v>313</v>
      </c>
      <c r="O101" s="6" t="s">
        <v>341</v>
      </c>
      <c r="P101" s="6" t="s">
        <v>227</v>
      </c>
      <c r="Q101" s="6" t="s">
        <v>200</v>
      </c>
      <c r="R101" s="6">
        <v>35.451459999999997</v>
      </c>
      <c r="S101" s="6">
        <v>134.29461000000001</v>
      </c>
      <c r="T101" s="25" t="s">
        <v>602</v>
      </c>
      <c r="U101" s="25" t="s">
        <v>602</v>
      </c>
    </row>
    <row r="102" spans="1:21" ht="309" customHeight="1">
      <c r="A102" s="6" t="s">
        <v>468</v>
      </c>
      <c r="B102" s="6" t="s">
        <v>136</v>
      </c>
      <c r="C102" s="6"/>
      <c r="D102" s="6" t="s">
        <v>137</v>
      </c>
      <c r="E102" s="6" t="s">
        <v>614</v>
      </c>
      <c r="F102" s="7" t="s">
        <v>501</v>
      </c>
      <c r="G102" s="7" t="s">
        <v>146</v>
      </c>
      <c r="H102" s="6" t="s">
        <v>334</v>
      </c>
      <c r="I102" s="6" t="s">
        <v>424</v>
      </c>
      <c r="J102" s="7" t="s">
        <v>532</v>
      </c>
      <c r="K102" s="7">
        <v>600</v>
      </c>
      <c r="L102" s="7">
        <v>600</v>
      </c>
      <c r="M102" s="6" t="s">
        <v>343</v>
      </c>
      <c r="N102" s="6" t="s">
        <v>313</v>
      </c>
      <c r="O102" s="6" t="s">
        <v>344</v>
      </c>
      <c r="P102" s="6" t="s">
        <v>227</v>
      </c>
      <c r="Q102" s="6" t="s">
        <v>200</v>
      </c>
      <c r="R102" s="6">
        <v>35.442010000000003</v>
      </c>
      <c r="S102" s="6">
        <v>134.24232000000001</v>
      </c>
      <c r="T102" s="25" t="s">
        <v>602</v>
      </c>
      <c r="U102" s="25" t="s">
        <v>602</v>
      </c>
    </row>
    <row r="103" spans="1:21" ht="309" customHeight="1">
      <c r="A103" s="6" t="s">
        <v>469</v>
      </c>
      <c r="B103" s="6" t="s">
        <v>136</v>
      </c>
      <c r="C103" s="6"/>
      <c r="D103" s="6" t="s">
        <v>137</v>
      </c>
      <c r="E103" s="6" t="s">
        <v>614</v>
      </c>
      <c r="F103" s="7" t="s">
        <v>501</v>
      </c>
      <c r="G103" s="7" t="s">
        <v>146</v>
      </c>
      <c r="H103" s="6" t="s">
        <v>334</v>
      </c>
      <c r="I103" s="6" t="s">
        <v>424</v>
      </c>
      <c r="J103" s="7" t="s">
        <v>532</v>
      </c>
      <c r="K103" s="7">
        <v>600</v>
      </c>
      <c r="L103" s="7">
        <v>600</v>
      </c>
      <c r="M103" s="6" t="s">
        <v>343</v>
      </c>
      <c r="N103" s="6" t="s">
        <v>313</v>
      </c>
      <c r="O103" s="6" t="s">
        <v>344</v>
      </c>
      <c r="P103" s="6" t="s">
        <v>227</v>
      </c>
      <c r="Q103" s="6" t="s">
        <v>200</v>
      </c>
      <c r="R103" s="6">
        <v>35.442010000000003</v>
      </c>
      <c r="S103" s="6">
        <v>134.24232000000001</v>
      </c>
      <c r="T103" s="25" t="s">
        <v>602</v>
      </c>
      <c r="U103" s="25" t="s">
        <v>602</v>
      </c>
    </row>
    <row r="104" spans="1:21" ht="309" customHeight="1">
      <c r="A104" s="6" t="s">
        <v>470</v>
      </c>
      <c r="B104" s="6" t="s">
        <v>136</v>
      </c>
      <c r="C104" s="6"/>
      <c r="D104" s="6" t="s">
        <v>137</v>
      </c>
      <c r="E104" s="6" t="s">
        <v>614</v>
      </c>
      <c r="F104" s="7" t="s">
        <v>501</v>
      </c>
      <c r="G104" s="7" t="s">
        <v>146</v>
      </c>
      <c r="H104" s="6" t="s">
        <v>334</v>
      </c>
      <c r="I104" s="6" t="s">
        <v>424</v>
      </c>
      <c r="J104" s="7" t="s">
        <v>532</v>
      </c>
      <c r="K104" s="7">
        <v>600</v>
      </c>
      <c r="L104" s="7">
        <v>600</v>
      </c>
      <c r="M104" s="6" t="s">
        <v>347</v>
      </c>
      <c r="N104" s="6" t="s">
        <v>313</v>
      </c>
      <c r="O104" s="6" t="s">
        <v>348</v>
      </c>
      <c r="P104" s="6" t="s">
        <v>251</v>
      </c>
      <c r="Q104" s="6" t="s">
        <v>207</v>
      </c>
      <c r="R104" s="6">
        <v>33.563180000000003</v>
      </c>
      <c r="S104" s="6">
        <v>131.1688</v>
      </c>
      <c r="T104" s="25" t="s">
        <v>602</v>
      </c>
      <c r="U104" s="25" t="s">
        <v>602</v>
      </c>
    </row>
    <row r="105" spans="1:21" ht="309" customHeight="1">
      <c r="A105" s="6" t="s">
        <v>471</v>
      </c>
      <c r="B105" s="6" t="s">
        <v>136</v>
      </c>
      <c r="C105" s="6"/>
      <c r="D105" s="7" t="s">
        <v>276</v>
      </c>
      <c r="E105" s="7" t="s">
        <v>627</v>
      </c>
      <c r="F105" s="7" t="s">
        <v>501</v>
      </c>
      <c r="G105" s="7" t="s">
        <v>146</v>
      </c>
      <c r="H105" s="6" t="s">
        <v>334</v>
      </c>
      <c r="I105" s="6" t="s">
        <v>424</v>
      </c>
      <c r="J105" s="7" t="s">
        <v>532</v>
      </c>
      <c r="K105" s="7">
        <v>600</v>
      </c>
      <c r="L105" s="7">
        <v>600</v>
      </c>
      <c r="M105" s="6" t="s">
        <v>351</v>
      </c>
      <c r="N105" s="6" t="s">
        <v>313</v>
      </c>
      <c r="O105" s="44"/>
      <c r="P105" s="6" t="s">
        <v>13</v>
      </c>
      <c r="Q105" s="6" t="s">
        <v>2</v>
      </c>
      <c r="R105" s="45" t="s">
        <v>352</v>
      </c>
      <c r="S105" s="45" t="s">
        <v>352</v>
      </c>
      <c r="T105" s="25" t="s">
        <v>602</v>
      </c>
      <c r="U105" s="25" t="s">
        <v>602</v>
      </c>
    </row>
    <row r="106" spans="1:21" ht="309" customHeight="1">
      <c r="A106" s="6" t="s">
        <v>472</v>
      </c>
      <c r="B106" s="6" t="s">
        <v>136</v>
      </c>
      <c r="C106" s="6"/>
      <c r="D106" s="6" t="s">
        <v>137</v>
      </c>
      <c r="E106" s="6" t="s">
        <v>614</v>
      </c>
      <c r="F106" s="7" t="s">
        <v>501</v>
      </c>
      <c r="G106" s="7" t="s">
        <v>146</v>
      </c>
      <c r="H106" s="6" t="s">
        <v>334</v>
      </c>
      <c r="I106" s="8" t="s">
        <v>354</v>
      </c>
      <c r="J106" s="7" t="s">
        <v>532</v>
      </c>
      <c r="K106" s="7">
        <v>600</v>
      </c>
      <c r="L106" s="7">
        <v>600</v>
      </c>
      <c r="M106" s="6" t="s">
        <v>355</v>
      </c>
      <c r="N106" s="6" t="s">
        <v>313</v>
      </c>
      <c r="O106" s="6" t="s">
        <v>356</v>
      </c>
      <c r="P106" s="6" t="s">
        <v>227</v>
      </c>
      <c r="Q106" s="6" t="s">
        <v>200</v>
      </c>
      <c r="R106" s="6">
        <v>35.479109999999999</v>
      </c>
      <c r="S106" s="6">
        <v>134.27963</v>
      </c>
      <c r="T106" s="25" t="s">
        <v>602</v>
      </c>
      <c r="U106" s="8" t="s">
        <v>604</v>
      </c>
    </row>
    <row r="107" spans="1:21" ht="309" customHeight="1">
      <c r="A107" s="6" t="s">
        <v>473</v>
      </c>
      <c r="B107" s="6" t="s">
        <v>136</v>
      </c>
      <c r="C107" s="6"/>
      <c r="D107" s="6" t="s">
        <v>421</v>
      </c>
      <c r="E107" s="6" t="s">
        <v>614</v>
      </c>
      <c r="F107" s="7" t="s">
        <v>501</v>
      </c>
      <c r="G107" s="7" t="s">
        <v>146</v>
      </c>
      <c r="H107" s="6" t="s">
        <v>334</v>
      </c>
      <c r="I107" s="6" t="s">
        <v>424</v>
      </c>
      <c r="J107" s="7" t="s">
        <v>532</v>
      </c>
      <c r="K107" s="7">
        <v>475</v>
      </c>
      <c r="L107" s="7">
        <v>525</v>
      </c>
      <c r="M107" s="6" t="s">
        <v>420</v>
      </c>
      <c r="N107" s="6" t="s">
        <v>313</v>
      </c>
      <c r="O107" s="6" t="s">
        <v>422</v>
      </c>
      <c r="P107" s="6" t="s">
        <v>423</v>
      </c>
      <c r="Q107" s="6" t="s">
        <v>207</v>
      </c>
      <c r="R107" s="6">
        <v>32.007219999999997</v>
      </c>
      <c r="S107" s="6">
        <v>131.46627000000001</v>
      </c>
      <c r="T107" s="8" t="s">
        <v>605</v>
      </c>
      <c r="U107" s="8" t="s">
        <v>605</v>
      </c>
    </row>
    <row r="108" spans="1:21" ht="309" customHeight="1">
      <c r="A108" s="6" t="s">
        <v>474</v>
      </c>
      <c r="B108" s="6" t="s">
        <v>136</v>
      </c>
      <c r="C108" s="6"/>
      <c r="D108" s="6" t="s">
        <v>137</v>
      </c>
      <c r="E108" s="6" t="s">
        <v>614</v>
      </c>
      <c r="F108" s="7" t="s">
        <v>511</v>
      </c>
      <c r="G108" s="7" t="s">
        <v>512</v>
      </c>
      <c r="H108" s="6" t="s">
        <v>513</v>
      </c>
      <c r="I108" s="6" t="s">
        <v>514</v>
      </c>
      <c r="J108" s="7" t="s">
        <v>515</v>
      </c>
      <c r="K108" s="7">
        <v>250</v>
      </c>
      <c r="L108" s="7">
        <v>400</v>
      </c>
      <c r="M108" s="6" t="s">
        <v>516</v>
      </c>
      <c r="N108" s="6" t="s">
        <v>517</v>
      </c>
      <c r="O108" s="6" t="s">
        <v>518</v>
      </c>
      <c r="P108" s="6" t="s">
        <v>251</v>
      </c>
      <c r="Q108" s="6" t="s">
        <v>207</v>
      </c>
      <c r="R108" s="6">
        <v>34.242800000000003</v>
      </c>
      <c r="S108" s="6">
        <v>130.10319999999999</v>
      </c>
      <c r="T108" s="8" t="s">
        <v>519</v>
      </c>
      <c r="U108" s="8" t="s">
        <v>519</v>
      </c>
    </row>
    <row r="109" spans="1:21" ht="309" customHeight="1">
      <c r="A109" s="6" t="s">
        <v>475</v>
      </c>
      <c r="B109" s="6" t="s">
        <v>136</v>
      </c>
      <c r="C109" s="6"/>
      <c r="D109" s="6" t="s">
        <v>137</v>
      </c>
      <c r="E109" s="6" t="s">
        <v>614</v>
      </c>
      <c r="F109" s="7" t="s">
        <v>520</v>
      </c>
      <c r="G109" s="7" t="s">
        <v>146</v>
      </c>
      <c r="H109" s="6" t="s">
        <v>525</v>
      </c>
      <c r="I109" s="6" t="s">
        <v>424</v>
      </c>
      <c r="J109" s="7" t="s">
        <v>521</v>
      </c>
      <c r="K109" s="7">
        <v>400</v>
      </c>
      <c r="L109" s="7">
        <v>500</v>
      </c>
      <c r="M109" s="6" t="s">
        <v>522</v>
      </c>
      <c r="N109" s="6" t="s">
        <v>523</v>
      </c>
      <c r="O109" s="6" t="s">
        <v>524</v>
      </c>
      <c r="P109" s="6" t="s">
        <v>13</v>
      </c>
      <c r="Q109" s="6" t="s">
        <v>2</v>
      </c>
      <c r="R109" s="30">
        <v>35.393799999999999</v>
      </c>
      <c r="S109" s="30">
        <v>139.9512</v>
      </c>
      <c r="T109" s="8" t="s">
        <v>526</v>
      </c>
      <c r="U109" s="8" t="s">
        <v>526</v>
      </c>
    </row>
    <row r="110" spans="1:21" ht="309" customHeight="1">
      <c r="A110" s="6" t="s">
        <v>476</v>
      </c>
      <c r="B110" s="6" t="s">
        <v>358</v>
      </c>
      <c r="C110" s="6"/>
      <c r="D110" s="6" t="s">
        <v>174</v>
      </c>
      <c r="E110" s="6" t="s">
        <v>614</v>
      </c>
      <c r="F110" s="7" t="s">
        <v>497</v>
      </c>
      <c r="G110" s="7" t="s">
        <v>146</v>
      </c>
      <c r="H110" s="6" t="s">
        <v>424</v>
      </c>
      <c r="I110" s="6" t="s">
        <v>424</v>
      </c>
      <c r="J110" s="7" t="s">
        <v>3</v>
      </c>
      <c r="K110" s="7">
        <v>-1250</v>
      </c>
      <c r="L110" s="7">
        <v>-400</v>
      </c>
      <c r="M110" s="6" t="s">
        <v>153</v>
      </c>
      <c r="N110" s="6" t="s">
        <v>424</v>
      </c>
      <c r="O110" s="6" t="s">
        <v>154</v>
      </c>
      <c r="P110" s="6" t="s">
        <v>6</v>
      </c>
      <c r="Q110" s="6" t="s">
        <v>6</v>
      </c>
      <c r="R110" s="6">
        <v>43.194710000000001</v>
      </c>
      <c r="S110" s="6">
        <v>140.83883</v>
      </c>
      <c r="T110" s="25" t="s">
        <v>583</v>
      </c>
      <c r="U110" s="25" t="s">
        <v>583</v>
      </c>
    </row>
    <row r="111" spans="1:21" ht="309" customHeight="1">
      <c r="A111" s="6" t="s">
        <v>477</v>
      </c>
      <c r="B111" s="6" t="s">
        <v>358</v>
      </c>
      <c r="C111" s="6"/>
      <c r="D111" s="6" t="s">
        <v>174</v>
      </c>
      <c r="E111" s="6" t="s">
        <v>614</v>
      </c>
      <c r="F111" s="7" t="s">
        <v>497</v>
      </c>
      <c r="G111" s="7" t="s">
        <v>146</v>
      </c>
      <c r="H111" s="6" t="s">
        <v>424</v>
      </c>
      <c r="I111" s="6" t="s">
        <v>424</v>
      </c>
      <c r="J111" s="7" t="s">
        <v>3</v>
      </c>
      <c r="K111" s="7">
        <v>-1250</v>
      </c>
      <c r="L111" s="7">
        <v>-400</v>
      </c>
      <c r="M111" s="6" t="s">
        <v>153</v>
      </c>
      <c r="N111" s="6" t="s">
        <v>424</v>
      </c>
      <c r="O111" s="6" t="s">
        <v>154</v>
      </c>
      <c r="P111" s="6" t="s">
        <v>6</v>
      </c>
      <c r="Q111" s="6" t="s">
        <v>6</v>
      </c>
      <c r="R111" s="6">
        <v>43.194710000000001</v>
      </c>
      <c r="S111" s="6">
        <v>140.83883</v>
      </c>
      <c r="T111" s="25" t="s">
        <v>583</v>
      </c>
      <c r="U111" s="25" t="s">
        <v>583</v>
      </c>
    </row>
    <row r="112" spans="1:21" ht="309" customHeight="1">
      <c r="A112" s="6" t="s">
        <v>478</v>
      </c>
      <c r="B112" s="6" t="s">
        <v>358</v>
      </c>
      <c r="C112" s="6"/>
      <c r="D112" s="6" t="s">
        <v>174</v>
      </c>
      <c r="E112" s="6" t="s">
        <v>614</v>
      </c>
      <c r="F112" s="7" t="s">
        <v>490</v>
      </c>
      <c r="G112" s="7" t="s">
        <v>146</v>
      </c>
      <c r="H112" s="6" t="s">
        <v>424</v>
      </c>
      <c r="I112" s="6" t="s">
        <v>424</v>
      </c>
      <c r="J112" s="7" t="s">
        <v>530</v>
      </c>
      <c r="K112" s="7">
        <v>700</v>
      </c>
      <c r="L112" s="7">
        <v>800</v>
      </c>
      <c r="M112" s="6" t="s">
        <v>304</v>
      </c>
      <c r="N112" s="6" t="s">
        <v>424</v>
      </c>
      <c r="O112" s="6" t="s">
        <v>305</v>
      </c>
      <c r="P112" s="6" t="s">
        <v>6</v>
      </c>
      <c r="Q112" s="6" t="s">
        <v>6</v>
      </c>
      <c r="R112" s="24" t="s">
        <v>547</v>
      </c>
      <c r="S112" s="24" t="s">
        <v>548</v>
      </c>
      <c r="T112" s="25" t="s">
        <v>599</v>
      </c>
      <c r="U112" s="8" t="s">
        <v>601</v>
      </c>
    </row>
    <row r="113" spans="1:21" ht="309" customHeight="1">
      <c r="A113" s="6" t="s">
        <v>479</v>
      </c>
      <c r="B113" s="6" t="s">
        <v>358</v>
      </c>
      <c r="C113" s="6"/>
      <c r="D113" s="6" t="s">
        <v>137</v>
      </c>
      <c r="E113" s="6" t="s">
        <v>614</v>
      </c>
      <c r="F113" s="7" t="s">
        <v>195</v>
      </c>
      <c r="G113" s="7" t="s">
        <v>146</v>
      </c>
      <c r="H113" s="6" t="s">
        <v>156</v>
      </c>
      <c r="I113" s="8" t="s">
        <v>362</v>
      </c>
      <c r="J113" s="7" t="s">
        <v>203</v>
      </c>
      <c r="K113" s="6">
        <v>-1000</v>
      </c>
      <c r="L113" s="6">
        <v>250</v>
      </c>
      <c r="M113" s="6" t="s">
        <v>363</v>
      </c>
      <c r="N113" s="6" t="s">
        <v>159</v>
      </c>
      <c r="O113" s="6" t="s">
        <v>256</v>
      </c>
      <c r="P113" s="6" t="s">
        <v>257</v>
      </c>
      <c r="Q113" s="6" t="s">
        <v>221</v>
      </c>
      <c r="R113" s="6">
        <v>34.569609999999997</v>
      </c>
      <c r="S113" s="6">
        <v>135.79883000000001</v>
      </c>
      <c r="T113" s="25" t="s">
        <v>606</v>
      </c>
      <c r="U113" s="25" t="s">
        <v>606</v>
      </c>
    </row>
    <row r="114" spans="1:21" ht="309" customHeight="1">
      <c r="A114" s="6" t="s">
        <v>480</v>
      </c>
      <c r="B114" s="6" t="s">
        <v>358</v>
      </c>
      <c r="C114" s="6"/>
      <c r="D114" s="6" t="s">
        <v>137</v>
      </c>
      <c r="E114" s="6" t="s">
        <v>614</v>
      </c>
      <c r="F114" s="6" t="s">
        <v>365</v>
      </c>
      <c r="G114" s="7" t="s">
        <v>146</v>
      </c>
      <c r="H114" s="6" t="s">
        <v>156</v>
      </c>
      <c r="I114" s="6" t="s">
        <v>424</v>
      </c>
      <c r="J114" s="7" t="s">
        <v>197</v>
      </c>
      <c r="K114" s="7">
        <v>-450</v>
      </c>
      <c r="L114" s="7">
        <v>50</v>
      </c>
      <c r="M114" s="6" t="s">
        <v>366</v>
      </c>
      <c r="N114" s="6" t="s">
        <v>424</v>
      </c>
      <c r="O114" s="6" t="s">
        <v>262</v>
      </c>
      <c r="P114" s="6" t="s">
        <v>279</v>
      </c>
      <c r="Q114" s="6" t="s">
        <v>221</v>
      </c>
      <c r="R114" s="6">
        <v>34.727969999999999</v>
      </c>
      <c r="S114" s="6">
        <v>135.24105</v>
      </c>
      <c r="T114" s="25" t="s">
        <v>607</v>
      </c>
      <c r="U114" s="25" t="s">
        <v>607</v>
      </c>
    </row>
    <row r="115" spans="1:21" ht="309" customHeight="1">
      <c r="A115" s="6" t="s">
        <v>481</v>
      </c>
      <c r="B115" s="6" t="s">
        <v>358</v>
      </c>
      <c r="C115" s="6"/>
      <c r="D115" s="6" t="s">
        <v>137</v>
      </c>
      <c r="E115" s="6" t="s">
        <v>614</v>
      </c>
      <c r="F115" s="6" t="s">
        <v>365</v>
      </c>
      <c r="G115" s="7" t="s">
        <v>146</v>
      </c>
      <c r="H115" s="6" t="s">
        <v>156</v>
      </c>
      <c r="I115" s="6" t="s">
        <v>424</v>
      </c>
      <c r="J115" s="7" t="s">
        <v>197</v>
      </c>
      <c r="K115" s="7">
        <v>-450</v>
      </c>
      <c r="L115" s="7">
        <v>50</v>
      </c>
      <c r="M115" s="6" t="s">
        <v>366</v>
      </c>
      <c r="N115" s="6" t="s">
        <v>424</v>
      </c>
      <c r="O115" s="6" t="s">
        <v>262</v>
      </c>
      <c r="P115" s="6" t="s">
        <v>279</v>
      </c>
      <c r="Q115" s="6" t="s">
        <v>221</v>
      </c>
      <c r="R115" s="6">
        <v>34.727969999999999</v>
      </c>
      <c r="S115" s="6">
        <v>135.24105</v>
      </c>
      <c r="T115" s="25" t="s">
        <v>607</v>
      </c>
      <c r="U115" s="25" t="s">
        <v>607</v>
      </c>
    </row>
    <row r="116" spans="1:21" ht="309" customHeight="1">
      <c r="A116" s="6" t="s">
        <v>482</v>
      </c>
      <c r="B116" s="6" t="s">
        <v>358</v>
      </c>
      <c r="C116" s="6"/>
      <c r="D116" s="6" t="s">
        <v>137</v>
      </c>
      <c r="E116" s="6" t="s">
        <v>614</v>
      </c>
      <c r="F116" s="6" t="s">
        <v>365</v>
      </c>
      <c r="G116" s="7" t="s">
        <v>146</v>
      </c>
      <c r="H116" s="6" t="s">
        <v>156</v>
      </c>
      <c r="I116" s="6" t="s">
        <v>424</v>
      </c>
      <c r="J116" s="7" t="s">
        <v>197</v>
      </c>
      <c r="K116" s="7">
        <v>-450</v>
      </c>
      <c r="L116" s="7">
        <v>50</v>
      </c>
      <c r="M116" s="6" t="s">
        <v>366</v>
      </c>
      <c r="N116" s="6" t="s">
        <v>424</v>
      </c>
      <c r="O116" s="6" t="s">
        <v>262</v>
      </c>
      <c r="P116" s="6" t="s">
        <v>279</v>
      </c>
      <c r="Q116" s="6" t="s">
        <v>221</v>
      </c>
      <c r="R116" s="6">
        <v>34.727969999999999</v>
      </c>
      <c r="S116" s="6">
        <v>135.24105</v>
      </c>
      <c r="T116" s="25" t="s">
        <v>607</v>
      </c>
      <c r="U116" s="25" t="s">
        <v>607</v>
      </c>
    </row>
    <row r="117" spans="1:21" ht="309" customHeight="1">
      <c r="A117" s="6" t="s">
        <v>483</v>
      </c>
      <c r="B117" s="6" t="s">
        <v>358</v>
      </c>
      <c r="C117" s="6"/>
      <c r="D117" s="6" t="s">
        <v>137</v>
      </c>
      <c r="E117" s="6" t="s">
        <v>614</v>
      </c>
      <c r="F117" s="6" t="s">
        <v>365</v>
      </c>
      <c r="G117" s="7" t="s">
        <v>146</v>
      </c>
      <c r="H117" s="6" t="s">
        <v>156</v>
      </c>
      <c r="I117" s="8" t="s">
        <v>370</v>
      </c>
      <c r="J117" s="7" t="s">
        <v>197</v>
      </c>
      <c r="K117" s="7">
        <v>-450</v>
      </c>
      <c r="L117" s="7">
        <v>50</v>
      </c>
      <c r="M117" s="6" t="s">
        <v>371</v>
      </c>
      <c r="N117" s="6" t="s">
        <v>424</v>
      </c>
      <c r="O117" s="6"/>
      <c r="P117" s="6" t="s">
        <v>372</v>
      </c>
      <c r="Q117" s="6" t="s">
        <v>373</v>
      </c>
      <c r="R117" s="23"/>
      <c r="S117" s="23"/>
      <c r="T117" s="25" t="s">
        <v>607</v>
      </c>
      <c r="U117" s="25" t="s">
        <v>607</v>
      </c>
    </row>
    <row r="118" spans="1:21" ht="309" customHeight="1">
      <c r="A118" s="6" t="s">
        <v>484</v>
      </c>
      <c r="B118" s="6" t="s">
        <v>358</v>
      </c>
      <c r="C118" s="6"/>
      <c r="D118" s="6" t="s">
        <v>137</v>
      </c>
      <c r="E118" s="6" t="s">
        <v>614</v>
      </c>
      <c r="F118" s="6" t="s">
        <v>319</v>
      </c>
      <c r="G118" s="7" t="s">
        <v>320</v>
      </c>
      <c r="H118" s="7" t="s">
        <v>310</v>
      </c>
      <c r="I118" s="10" t="s">
        <v>375</v>
      </c>
      <c r="J118" s="7" t="s">
        <v>322</v>
      </c>
      <c r="K118" s="7">
        <v>500</v>
      </c>
      <c r="L118" s="7">
        <v>710</v>
      </c>
      <c r="M118" s="6" t="s">
        <v>376</v>
      </c>
      <c r="N118" s="6" t="s">
        <v>313</v>
      </c>
      <c r="O118" s="6" t="s">
        <v>377</v>
      </c>
      <c r="P118" s="6" t="s">
        <v>378</v>
      </c>
      <c r="Q118" s="6" t="s">
        <v>2</v>
      </c>
      <c r="R118" s="6">
        <v>36.382240000000003</v>
      </c>
      <c r="S118" s="6">
        <v>138.98491000000001</v>
      </c>
      <c r="T118" s="8" t="s">
        <v>325</v>
      </c>
      <c r="U118" s="8" t="s">
        <v>608</v>
      </c>
    </row>
    <row r="119" spans="1:21" ht="309" customHeight="1">
      <c r="A119" s="6" t="s">
        <v>485</v>
      </c>
      <c r="B119" s="6" t="s">
        <v>358</v>
      </c>
      <c r="C119" s="6"/>
      <c r="D119" s="6" t="s">
        <v>288</v>
      </c>
      <c r="E119" s="6" t="s">
        <v>614</v>
      </c>
      <c r="F119" s="6" t="s">
        <v>332</v>
      </c>
      <c r="G119" s="7" t="s">
        <v>146</v>
      </c>
      <c r="H119" s="6" t="s">
        <v>334</v>
      </c>
      <c r="I119" s="6" t="s">
        <v>424</v>
      </c>
      <c r="J119" s="7" t="s">
        <v>532</v>
      </c>
      <c r="K119" s="7">
        <v>600</v>
      </c>
      <c r="L119" s="7">
        <v>600</v>
      </c>
      <c r="M119" s="6" t="s">
        <v>380</v>
      </c>
      <c r="N119" s="6" t="s">
        <v>313</v>
      </c>
      <c r="O119" s="6" t="s">
        <v>205</v>
      </c>
      <c r="P119" s="6" t="s">
        <v>206</v>
      </c>
      <c r="Q119" s="6" t="s">
        <v>207</v>
      </c>
      <c r="R119" s="6">
        <v>33.781129999999997</v>
      </c>
      <c r="S119" s="6">
        <v>129.66437999999999</v>
      </c>
      <c r="T119" s="8" t="s">
        <v>605</v>
      </c>
      <c r="U119" s="8" t="s">
        <v>609</v>
      </c>
    </row>
    <row r="120" spans="1:21" ht="309" customHeight="1">
      <c r="A120" s="6" t="s">
        <v>509</v>
      </c>
      <c r="B120" s="6" t="s">
        <v>358</v>
      </c>
      <c r="C120" s="6"/>
      <c r="D120" s="6" t="s">
        <v>174</v>
      </c>
      <c r="E120" s="6" t="s">
        <v>614</v>
      </c>
      <c r="F120" s="6" t="s">
        <v>332</v>
      </c>
      <c r="G120" s="7" t="s">
        <v>146</v>
      </c>
      <c r="H120" s="6" t="s">
        <v>334</v>
      </c>
      <c r="I120" s="6" t="s">
        <v>424</v>
      </c>
      <c r="J120" s="7" t="s">
        <v>532</v>
      </c>
      <c r="K120" s="7">
        <v>600</v>
      </c>
      <c r="L120" s="7">
        <v>600</v>
      </c>
      <c r="M120" s="6" t="s">
        <v>382</v>
      </c>
      <c r="N120" s="6" t="s">
        <v>313</v>
      </c>
      <c r="O120" s="6" t="s">
        <v>383</v>
      </c>
      <c r="P120" s="6" t="s">
        <v>206</v>
      </c>
      <c r="Q120" s="6" t="s">
        <v>207</v>
      </c>
      <c r="R120" s="6">
        <v>32.914630000000002</v>
      </c>
      <c r="S120" s="6">
        <v>130.18386000000001</v>
      </c>
      <c r="T120" s="25" t="s">
        <v>610</v>
      </c>
      <c r="U120" s="25" t="s">
        <v>610</v>
      </c>
    </row>
    <row r="121" spans="1:21" ht="309" customHeight="1">
      <c r="A121" s="6" t="s">
        <v>510</v>
      </c>
      <c r="B121" s="6" t="s">
        <v>358</v>
      </c>
      <c r="C121" s="6"/>
      <c r="D121" s="6" t="s">
        <v>174</v>
      </c>
      <c r="E121" s="6" t="s">
        <v>614</v>
      </c>
      <c r="F121" s="6" t="s">
        <v>332</v>
      </c>
      <c r="G121" s="7" t="s">
        <v>146</v>
      </c>
      <c r="H121" s="6" t="s">
        <v>334</v>
      </c>
      <c r="I121" s="6" t="s">
        <v>424</v>
      </c>
      <c r="J121" s="7" t="s">
        <v>532</v>
      </c>
      <c r="K121" s="7">
        <v>600</v>
      </c>
      <c r="L121" s="7">
        <v>600</v>
      </c>
      <c r="M121" s="6" t="s">
        <v>385</v>
      </c>
      <c r="N121" s="6" t="s">
        <v>313</v>
      </c>
      <c r="O121" s="6" t="s">
        <v>386</v>
      </c>
      <c r="P121" s="6" t="s">
        <v>315</v>
      </c>
      <c r="Q121" s="6" t="s">
        <v>207</v>
      </c>
      <c r="R121" s="6">
        <v>32.967500000000001</v>
      </c>
      <c r="S121" s="6">
        <v>130.56461999999999</v>
      </c>
      <c r="T121" s="25" t="s">
        <v>610</v>
      </c>
      <c r="U121" s="25" t="s">
        <v>610</v>
      </c>
    </row>
  </sheetData>
  <phoneticPr fontId="2" type="noConversion"/>
  <hyperlinks>
    <hyperlink ref="T15" r:id="rId1" xr:uid="{56DCA758-388C-4765-95FC-CFBA30ECB740}"/>
    <hyperlink ref="T16" r:id="rId2" xr:uid="{1FB0D2F3-354B-4BE5-8B21-41D31DADC57D}"/>
    <hyperlink ref="U16" r:id="rId3" xr:uid="{AC0CD597-BC99-4F59-A032-07991F841A9A}"/>
    <hyperlink ref="T45" r:id="rId4" xr:uid="{83D06704-CFB2-4347-8329-8D400972B8C7}"/>
    <hyperlink ref="T25" r:id="rId5" xr:uid="{B99522DC-71BF-4196-AF68-50B51DF864E3}"/>
    <hyperlink ref="U25" r:id="rId6" xr:uid="{C15A003B-E0EA-4EB6-987B-EBA936EC5804}"/>
    <hyperlink ref="T26" r:id="rId7" xr:uid="{3DB37680-FC3A-4E57-A7E1-1D56018F721C}"/>
    <hyperlink ref="T27" r:id="rId8" xr:uid="{20D6A308-2B88-4276-8098-0EEE1F725B83}"/>
    <hyperlink ref="T14" r:id="rId9" xr:uid="{B8959ED8-4EF9-44C7-92C0-F2976C9A556F}"/>
    <hyperlink ref="T10" r:id="rId10" xr:uid="{B667BAD1-B01B-498C-A8C2-6D01F748BA82}"/>
    <hyperlink ref="U10" r:id="rId11" xr:uid="{D0839B8E-E131-4B4C-B73C-AC032E6CB748}"/>
    <hyperlink ref="U11" r:id="rId12" xr:uid="{2E36D0D2-A959-4045-B12C-0BC2DCE1FE35}"/>
    <hyperlink ref="T13" r:id="rId13" xr:uid="{72A6ADB4-7E44-4746-993B-BD4DB8281EBB}"/>
    <hyperlink ref="T17" r:id="rId14" display="https://www.pref.gifu.lg.jp/page/2560.html" xr:uid="{F705AE28-1508-494D-8669-0D454A691037}"/>
    <hyperlink ref="T30" r:id="rId15" xr:uid="{7C184FA2-B7EE-49BF-9AF4-D9C4CF99CA9D}"/>
    <hyperlink ref="T8" r:id="rId16" xr:uid="{DE748ACB-B668-4CE9-9227-017325BDE9B3}"/>
    <hyperlink ref="U9" r:id="rId17" xr:uid="{4466BC1E-82E8-4610-A9EB-B744DCF4686D}"/>
    <hyperlink ref="T99" r:id="rId18" xr:uid="{B5296070-D1D5-4CFB-9F33-A0BAEBFE6B82}"/>
    <hyperlink ref="T11" r:id="rId19" xr:uid="{FCE64633-D94E-4B57-8A4E-7CFFB94FF4FD}"/>
    <hyperlink ref="T12" r:id="rId20" xr:uid="{179BAADC-519C-4512-8C59-630B64036575}"/>
    <hyperlink ref="U20" r:id="rId21" xr:uid="{B9A79A7D-6788-41B6-B88C-DC74C8E43E08}"/>
  </hyperlinks>
  <pageMargins left="0.7" right="0.7" top="0.75" bottom="0.75" header="0.3" footer="0.3"/>
  <drawing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566AD-2668-A748-B549-0EA8E4EECD93}">
  <dimension ref="A1:C120"/>
  <sheetViews>
    <sheetView workbookViewId="0">
      <selection activeCell="C120" sqref="B1:C120"/>
    </sheetView>
  </sheetViews>
  <sheetFormatPr defaultColWidth="10.77734375" defaultRowHeight="18.75"/>
  <cols>
    <col min="1" max="2" width="35.109375" style="20" customWidth="1"/>
  </cols>
  <sheetData>
    <row r="1" spans="1:3">
      <c r="A1" s="6" t="s">
        <v>137</v>
      </c>
      <c r="B1" s="6" t="str">
        <f>IFERROR(TRIM(SUBSTITUTE(A1,"("&amp;MID(A1,FIND("(",A1)+1,FIND(")",A1)-FIND("(",A1)-1)&amp;")","")),A1)</f>
        <v>Fish</v>
      </c>
      <c r="C1" t="str">
        <f>IFERROR(MID(A1,FIND("(",A1)+1,FIND(")",A1)-FIND("(",A1)-1),"")</f>
        <v/>
      </c>
    </row>
    <row r="2" spans="1:3" ht="37.5">
      <c r="A2" s="7" t="s">
        <v>493</v>
      </c>
      <c r="B2" s="6" t="str">
        <f t="shared" ref="B2:B65" si="0">IFERROR(TRIM(SUBSTITUTE(A2,"("&amp;MID(A2,FIND("(",A2)+1,FIND(")",A2)-FIND("(",A2)-1)&amp;")","")),A2)</f>
        <v xml:space="preserve">Shark
</v>
      </c>
      <c r="C2" t="str">
        <f t="shared" ref="C2:C65" si="1">IFERROR(MID(A2,FIND("(",A2)+1,FIND(")",A2)-FIND("(",A2)-1),"")</f>
        <v>Sphyrna spp.</v>
      </c>
    </row>
    <row r="3" spans="1:3">
      <c r="A3" s="7" t="s">
        <v>137</v>
      </c>
      <c r="B3" s="6" t="str">
        <f t="shared" si="0"/>
        <v>Fish</v>
      </c>
      <c r="C3" t="str">
        <f t="shared" si="1"/>
        <v/>
      </c>
    </row>
    <row r="4" spans="1:3" ht="37.5">
      <c r="A4" s="7" t="s">
        <v>494</v>
      </c>
      <c r="B4" s="6" t="str">
        <f t="shared" si="0"/>
        <v xml:space="preserve">Killer whale
</v>
      </c>
      <c r="C4" t="str">
        <f t="shared" si="1"/>
        <v>Orcinus orca</v>
      </c>
    </row>
    <row r="5" spans="1:3" ht="37.5">
      <c r="A5" s="7" t="s">
        <v>494</v>
      </c>
      <c r="B5" s="6" t="str">
        <f t="shared" si="0"/>
        <v xml:space="preserve">Killer whale
</v>
      </c>
      <c r="C5" t="str">
        <f t="shared" si="1"/>
        <v>Orcinus orca</v>
      </c>
    </row>
    <row r="6" spans="1:3" ht="37.5">
      <c r="A6" s="7" t="s">
        <v>494</v>
      </c>
      <c r="B6" s="6" t="str">
        <f t="shared" si="0"/>
        <v xml:space="preserve">Killer whale
</v>
      </c>
      <c r="C6" t="str">
        <f t="shared" si="1"/>
        <v>Orcinus orca</v>
      </c>
    </row>
    <row r="7" spans="1:3" ht="37.5">
      <c r="A7" s="7" t="s">
        <v>387</v>
      </c>
      <c r="B7" s="6" t="str">
        <f t="shared" si="0"/>
        <v xml:space="preserve">Gastropod 
</v>
      </c>
      <c r="C7" t="str">
        <f t="shared" si="1"/>
        <v>conch shell</v>
      </c>
    </row>
    <row r="8" spans="1:3" ht="37.5">
      <c r="A8" s="7" t="s">
        <v>387</v>
      </c>
      <c r="B8" s="6" t="str">
        <f t="shared" si="0"/>
        <v xml:space="preserve">Gastropod 
</v>
      </c>
      <c r="C8" t="str">
        <f t="shared" si="1"/>
        <v>conch shell</v>
      </c>
    </row>
    <row r="9" spans="1:3" ht="37.5">
      <c r="A9" s="7" t="s">
        <v>389</v>
      </c>
      <c r="B9" s="6" t="str">
        <f t="shared" si="0"/>
        <v xml:space="preserve">Gastropod 
</v>
      </c>
      <c r="C9" t="str">
        <f t="shared" si="1"/>
        <v>abalone clam</v>
      </c>
    </row>
    <row r="10" spans="1:3" ht="37.5">
      <c r="A10" s="7" t="s">
        <v>389</v>
      </c>
      <c r="B10" s="6" t="str">
        <f t="shared" si="0"/>
        <v xml:space="preserve">Gastropod 
</v>
      </c>
      <c r="C10" t="str">
        <f t="shared" si="1"/>
        <v>abalone clam</v>
      </c>
    </row>
    <row r="11" spans="1:3" ht="37.5">
      <c r="A11" s="7" t="s">
        <v>389</v>
      </c>
      <c r="B11" s="6" t="str">
        <f t="shared" si="0"/>
        <v xml:space="preserve">Gastropod 
</v>
      </c>
      <c r="C11" t="str">
        <f t="shared" si="1"/>
        <v>abalone clam</v>
      </c>
    </row>
    <row r="12" spans="1:3" ht="37.5">
      <c r="A12" s="7" t="s">
        <v>394</v>
      </c>
      <c r="B12" s="6" t="str">
        <f t="shared" si="0"/>
        <v xml:space="preserve">Gastropod 
</v>
      </c>
      <c r="C12" t="str">
        <f t="shared" si="1"/>
        <v>cowrie shell</v>
      </c>
    </row>
    <row r="13" spans="1:3" ht="37.5">
      <c r="A13" s="7" t="s">
        <v>394</v>
      </c>
      <c r="B13" s="6" t="str">
        <f t="shared" si="0"/>
        <v xml:space="preserve">Gastropod 
</v>
      </c>
      <c r="C13" t="str">
        <f t="shared" si="1"/>
        <v>cowrie shell</v>
      </c>
    </row>
    <row r="14" spans="1:3" ht="37.5">
      <c r="A14" s="7" t="s">
        <v>394</v>
      </c>
      <c r="B14" s="6" t="str">
        <f t="shared" si="0"/>
        <v xml:space="preserve">Gastropod 
</v>
      </c>
      <c r="C14" t="str">
        <f t="shared" si="1"/>
        <v>cowrie shell</v>
      </c>
    </row>
    <row r="15" spans="1:3" ht="37.5">
      <c r="A15" s="7" t="s">
        <v>394</v>
      </c>
      <c r="B15" s="6" t="str">
        <f t="shared" si="0"/>
        <v xml:space="preserve">Gastropod 
</v>
      </c>
      <c r="C15" t="str">
        <f t="shared" si="1"/>
        <v>cowrie shell</v>
      </c>
    </row>
    <row r="16" spans="1:3" ht="37.5">
      <c r="A16" s="7" t="s">
        <v>394</v>
      </c>
      <c r="B16" s="6" t="str">
        <f t="shared" si="0"/>
        <v xml:space="preserve">Gastropod 
</v>
      </c>
      <c r="C16" t="str">
        <f t="shared" si="1"/>
        <v>cowrie shell</v>
      </c>
    </row>
    <row r="17" spans="1:3" ht="37.5">
      <c r="A17" s="7" t="s">
        <v>394</v>
      </c>
      <c r="B17" s="6" t="str">
        <f t="shared" si="0"/>
        <v xml:space="preserve">Gastropod 
</v>
      </c>
      <c r="C17" t="str">
        <f t="shared" si="1"/>
        <v>cowrie shell</v>
      </c>
    </row>
    <row r="18" spans="1:3" ht="37.5">
      <c r="A18" s="7" t="s">
        <v>394</v>
      </c>
      <c r="B18" s="6" t="str">
        <f t="shared" si="0"/>
        <v xml:space="preserve">Gastropod 
</v>
      </c>
      <c r="C18" t="str">
        <f t="shared" si="1"/>
        <v>cowrie shell</v>
      </c>
    </row>
    <row r="19" spans="1:3" ht="37.5">
      <c r="A19" s="7" t="s">
        <v>402</v>
      </c>
      <c r="B19" s="6" t="str">
        <f t="shared" si="0"/>
        <v xml:space="preserve">Gastropod 
</v>
      </c>
      <c r="C19" t="str">
        <f t="shared" si="1"/>
        <v>cone snail shell</v>
      </c>
    </row>
    <row r="20" spans="1:3" ht="37.5">
      <c r="A20" s="7" t="s">
        <v>402</v>
      </c>
      <c r="B20" s="6" t="str">
        <f t="shared" si="0"/>
        <v xml:space="preserve">Gastropod 
</v>
      </c>
      <c r="C20" t="str">
        <f t="shared" si="1"/>
        <v>cone snail shell</v>
      </c>
    </row>
    <row r="21" spans="1:3" ht="37.5">
      <c r="A21" s="7" t="s">
        <v>402</v>
      </c>
      <c r="B21" s="6" t="str">
        <f t="shared" si="0"/>
        <v xml:space="preserve">Gastropod 
</v>
      </c>
      <c r="C21" t="str">
        <f t="shared" si="1"/>
        <v>cone snail shell</v>
      </c>
    </row>
    <row r="22" spans="1:3" ht="37.5">
      <c r="A22" s="7" t="s">
        <v>402</v>
      </c>
      <c r="B22" s="6" t="str">
        <f t="shared" si="0"/>
        <v xml:space="preserve">Gastropod 
</v>
      </c>
      <c r="C22" t="str">
        <f t="shared" si="1"/>
        <v>cone snail shell</v>
      </c>
    </row>
    <row r="23" spans="1:3" ht="37.5">
      <c r="A23" s="7" t="s">
        <v>402</v>
      </c>
      <c r="B23" s="6" t="str">
        <f t="shared" si="0"/>
        <v xml:space="preserve">Gastropod 
</v>
      </c>
      <c r="C23" t="str">
        <f t="shared" si="1"/>
        <v>cone snail shell</v>
      </c>
    </row>
    <row r="24" spans="1:3" ht="37.5">
      <c r="A24" s="7" t="s">
        <v>402</v>
      </c>
      <c r="B24" s="6" t="str">
        <f t="shared" si="0"/>
        <v xml:space="preserve">Gastropod 
</v>
      </c>
      <c r="C24" t="str">
        <f t="shared" si="1"/>
        <v>cone snail shell</v>
      </c>
    </row>
    <row r="25" spans="1:3" ht="37.5">
      <c r="A25" s="7" t="s">
        <v>402</v>
      </c>
      <c r="B25" s="6" t="str">
        <f t="shared" si="0"/>
        <v xml:space="preserve">Gastropod 
</v>
      </c>
      <c r="C25" t="str">
        <f t="shared" si="1"/>
        <v>cone snail shell</v>
      </c>
    </row>
    <row r="26" spans="1:3" ht="37.5">
      <c r="A26" s="7" t="s">
        <v>402</v>
      </c>
      <c r="B26" s="6" t="str">
        <f t="shared" si="0"/>
        <v xml:space="preserve">Gastropod 
</v>
      </c>
      <c r="C26" t="str">
        <f t="shared" si="1"/>
        <v>cone snail shell</v>
      </c>
    </row>
    <row r="27" spans="1:3" ht="37.5">
      <c r="A27" s="7" t="s">
        <v>402</v>
      </c>
      <c r="B27" s="6" t="str">
        <f t="shared" si="0"/>
        <v xml:space="preserve">Gastropod 
</v>
      </c>
      <c r="C27" t="str">
        <f t="shared" si="1"/>
        <v>cone snail shell</v>
      </c>
    </row>
    <row r="28" spans="1:3" ht="37.5">
      <c r="A28" s="7" t="s">
        <v>402</v>
      </c>
      <c r="B28" s="6" t="str">
        <f t="shared" si="0"/>
        <v xml:space="preserve">Gastropod 
</v>
      </c>
      <c r="C28" t="str">
        <f t="shared" si="1"/>
        <v>cone snail shell</v>
      </c>
    </row>
    <row r="29" spans="1:3" ht="37.5">
      <c r="A29" s="7" t="s">
        <v>402</v>
      </c>
      <c r="B29" s="6" t="str">
        <f t="shared" si="0"/>
        <v xml:space="preserve">Gastropod 
</v>
      </c>
      <c r="C29" t="str">
        <f t="shared" si="1"/>
        <v>cone snail shell</v>
      </c>
    </row>
    <row r="30" spans="1:3" ht="37.5">
      <c r="A30" s="7" t="s">
        <v>402</v>
      </c>
      <c r="B30" s="6" t="str">
        <f t="shared" si="0"/>
        <v xml:space="preserve">Gastropod 
</v>
      </c>
      <c r="C30" t="str">
        <f t="shared" si="1"/>
        <v>cone snail shell</v>
      </c>
    </row>
    <row r="31" spans="1:3" ht="37.5">
      <c r="A31" s="7" t="s">
        <v>402</v>
      </c>
      <c r="B31" s="6" t="str">
        <f t="shared" si="0"/>
        <v xml:space="preserve">Gastropod 
</v>
      </c>
      <c r="C31" t="str">
        <f t="shared" si="1"/>
        <v>cone snail shell</v>
      </c>
    </row>
    <row r="32" spans="1:3" ht="37.5">
      <c r="A32" s="7" t="s">
        <v>402</v>
      </c>
      <c r="B32" s="6" t="str">
        <f t="shared" si="0"/>
        <v xml:space="preserve">Gastropod 
</v>
      </c>
      <c r="C32" t="str">
        <f t="shared" si="1"/>
        <v>cone snail shell</v>
      </c>
    </row>
    <row r="33" spans="1:3" ht="37.5">
      <c r="A33" s="7" t="s">
        <v>402</v>
      </c>
      <c r="B33" s="6" t="str">
        <f t="shared" si="0"/>
        <v xml:space="preserve">Gastropod 
</v>
      </c>
      <c r="C33" t="str">
        <f t="shared" si="1"/>
        <v>cone snail shell</v>
      </c>
    </row>
    <row r="34" spans="1:3" ht="37.5">
      <c r="A34" s="7" t="s">
        <v>402</v>
      </c>
      <c r="B34" s="6" t="str">
        <f t="shared" si="0"/>
        <v xml:space="preserve">Gastropod 
</v>
      </c>
      <c r="C34" t="str">
        <f t="shared" si="1"/>
        <v>cone snail shell</v>
      </c>
    </row>
    <row r="35" spans="1:3" ht="37.5">
      <c r="A35" s="7" t="s">
        <v>402</v>
      </c>
      <c r="B35" s="6" t="str">
        <f t="shared" si="0"/>
        <v xml:space="preserve">Gastropod 
</v>
      </c>
      <c r="C35" t="str">
        <f t="shared" si="1"/>
        <v>cone snail shell</v>
      </c>
    </row>
    <row r="36" spans="1:3" ht="37.5">
      <c r="A36" s="7" t="s">
        <v>402</v>
      </c>
      <c r="B36" s="6" t="str">
        <f t="shared" si="0"/>
        <v xml:space="preserve">Gastropod 
</v>
      </c>
      <c r="C36" t="str">
        <f t="shared" si="1"/>
        <v>cone snail shell</v>
      </c>
    </row>
    <row r="37" spans="1:3" ht="37.5">
      <c r="A37" s="7" t="s">
        <v>402</v>
      </c>
      <c r="B37" s="6" t="str">
        <f t="shared" si="0"/>
        <v xml:space="preserve">Gastropod 
</v>
      </c>
      <c r="C37" t="str">
        <f t="shared" si="1"/>
        <v>cone snail shell</v>
      </c>
    </row>
    <row r="38" spans="1:3" ht="37.5">
      <c r="A38" s="7" t="s">
        <v>402</v>
      </c>
      <c r="B38" s="6" t="str">
        <f t="shared" si="0"/>
        <v xml:space="preserve">Gastropod 
</v>
      </c>
      <c r="C38" t="str">
        <f t="shared" si="1"/>
        <v>cone snail shell</v>
      </c>
    </row>
    <row r="39" spans="1:3" ht="37.5">
      <c r="A39" s="7" t="s">
        <v>402</v>
      </c>
      <c r="B39" s="6" t="str">
        <f t="shared" si="0"/>
        <v xml:space="preserve">Gastropod 
</v>
      </c>
      <c r="C39" t="str">
        <f t="shared" si="1"/>
        <v>cone snail shell</v>
      </c>
    </row>
    <row r="40" spans="1:3" ht="37.5">
      <c r="A40" s="7" t="s">
        <v>402</v>
      </c>
      <c r="B40" s="6" t="str">
        <f t="shared" si="0"/>
        <v xml:space="preserve">Gastropod 
</v>
      </c>
      <c r="C40" t="str">
        <f t="shared" si="1"/>
        <v>cone snail shell</v>
      </c>
    </row>
    <row r="41" spans="1:3" ht="37.5">
      <c r="A41" s="7" t="s">
        <v>402</v>
      </c>
      <c r="B41" s="6" t="str">
        <f t="shared" si="0"/>
        <v xml:space="preserve">Gastropod 
</v>
      </c>
      <c r="C41" t="str">
        <f t="shared" si="1"/>
        <v>cone snail shell</v>
      </c>
    </row>
    <row r="42" spans="1:3" ht="37.5">
      <c r="A42" s="7" t="s">
        <v>402</v>
      </c>
      <c r="B42" s="6" t="str">
        <f t="shared" si="0"/>
        <v xml:space="preserve">Gastropod 
</v>
      </c>
      <c r="C42" t="str">
        <f t="shared" si="1"/>
        <v>cone snail shell</v>
      </c>
    </row>
    <row r="43" spans="1:3" ht="37.5">
      <c r="A43" s="7" t="s">
        <v>402</v>
      </c>
      <c r="B43" s="6" t="str">
        <f t="shared" si="0"/>
        <v xml:space="preserve">Gastropod 
</v>
      </c>
      <c r="C43" t="str">
        <f t="shared" si="1"/>
        <v>cone snail shell</v>
      </c>
    </row>
    <row r="44" spans="1:3" ht="37.5">
      <c r="A44" s="7" t="s">
        <v>402</v>
      </c>
      <c r="B44" s="6" t="str">
        <f t="shared" si="0"/>
        <v xml:space="preserve">Gastropod 
</v>
      </c>
      <c r="C44" t="str">
        <f t="shared" si="1"/>
        <v>cone snail shell</v>
      </c>
    </row>
    <row r="45" spans="1:3" ht="37.5">
      <c r="A45" s="7" t="s">
        <v>402</v>
      </c>
      <c r="B45" s="6" t="str">
        <f t="shared" si="0"/>
        <v xml:space="preserve">Gastropod 
</v>
      </c>
      <c r="C45" t="str">
        <f t="shared" si="1"/>
        <v>cone snail shell</v>
      </c>
    </row>
    <row r="46" spans="1:3" ht="37.5">
      <c r="A46" s="7" t="s">
        <v>402</v>
      </c>
      <c r="B46" s="6" t="str">
        <f t="shared" si="0"/>
        <v xml:space="preserve">Gastropod 
</v>
      </c>
      <c r="C46" t="str">
        <f t="shared" si="1"/>
        <v>cone snail shell</v>
      </c>
    </row>
    <row r="47" spans="1:3" ht="37.5">
      <c r="A47" s="7" t="s">
        <v>402</v>
      </c>
      <c r="B47" s="6" t="str">
        <f t="shared" si="0"/>
        <v xml:space="preserve">Gastropod 
</v>
      </c>
      <c r="C47" t="str">
        <f t="shared" si="1"/>
        <v>cone snail shell</v>
      </c>
    </row>
    <row r="48" spans="1:3" ht="37.5">
      <c r="A48" s="7" t="s">
        <v>402</v>
      </c>
      <c r="B48" s="6" t="str">
        <f t="shared" si="0"/>
        <v xml:space="preserve">Gastropod 
</v>
      </c>
      <c r="C48" t="str">
        <f t="shared" si="1"/>
        <v>cone snail shell</v>
      </c>
    </row>
    <row r="49" spans="1:3" ht="37.5">
      <c r="A49" s="7" t="s">
        <v>402</v>
      </c>
      <c r="B49" s="6" t="str">
        <f t="shared" si="0"/>
        <v xml:space="preserve">Gastropod 
</v>
      </c>
      <c r="C49" t="str">
        <f t="shared" si="1"/>
        <v>cone snail shell</v>
      </c>
    </row>
    <row r="50" spans="1:3" ht="37.5">
      <c r="A50" s="7" t="s">
        <v>402</v>
      </c>
      <c r="B50" s="6" t="str">
        <f t="shared" si="0"/>
        <v xml:space="preserve">Gastropod 
</v>
      </c>
      <c r="C50" t="str">
        <f t="shared" si="1"/>
        <v>cone snail shell</v>
      </c>
    </row>
    <row r="51" spans="1:3" ht="37.5">
      <c r="A51" s="7" t="s">
        <v>402</v>
      </c>
      <c r="B51" s="6" t="str">
        <f t="shared" si="0"/>
        <v xml:space="preserve">Gastropod 
</v>
      </c>
      <c r="C51" t="str">
        <f t="shared" si="1"/>
        <v>cone snail shell</v>
      </c>
    </row>
    <row r="52" spans="1:3" ht="37.5">
      <c r="A52" s="7" t="s">
        <v>402</v>
      </c>
      <c r="B52" s="6" t="str">
        <f t="shared" si="0"/>
        <v xml:space="preserve">Gastropod 
</v>
      </c>
      <c r="C52" t="str">
        <f t="shared" si="1"/>
        <v>cone snail shell</v>
      </c>
    </row>
    <row r="53" spans="1:3" ht="37.5">
      <c r="A53" s="7" t="s">
        <v>402</v>
      </c>
      <c r="B53" s="6" t="str">
        <f t="shared" si="0"/>
        <v xml:space="preserve">Gastropod 
</v>
      </c>
      <c r="C53" t="str">
        <f t="shared" si="1"/>
        <v>cone snail shell</v>
      </c>
    </row>
    <row r="54" spans="1:3" ht="37.5">
      <c r="A54" s="7" t="s">
        <v>402</v>
      </c>
      <c r="B54" s="6" t="str">
        <f t="shared" si="0"/>
        <v xml:space="preserve">Gastropod 
</v>
      </c>
      <c r="C54" t="str">
        <f t="shared" si="1"/>
        <v>cone snail shell</v>
      </c>
    </row>
    <row r="55" spans="1:3" ht="37.5">
      <c r="A55" s="7" t="s">
        <v>402</v>
      </c>
      <c r="B55" s="6" t="str">
        <f t="shared" si="0"/>
        <v xml:space="preserve">Gastropod 
</v>
      </c>
      <c r="C55" t="str">
        <f t="shared" si="1"/>
        <v>cone snail shell</v>
      </c>
    </row>
    <row r="56" spans="1:3" ht="37.5">
      <c r="A56" s="7" t="s">
        <v>402</v>
      </c>
      <c r="B56" s="6" t="str">
        <f t="shared" si="0"/>
        <v xml:space="preserve">Gastropod 
</v>
      </c>
      <c r="C56" t="str">
        <f t="shared" si="1"/>
        <v>cone snail shell</v>
      </c>
    </row>
    <row r="57" spans="1:3" ht="37.5">
      <c r="A57" s="7" t="s">
        <v>402</v>
      </c>
      <c r="B57" s="6" t="str">
        <f t="shared" si="0"/>
        <v xml:space="preserve">Gastropod 
</v>
      </c>
      <c r="C57" t="str">
        <f t="shared" si="1"/>
        <v>cone snail shell</v>
      </c>
    </row>
    <row r="58" spans="1:3" ht="37.5">
      <c r="A58" s="7" t="s">
        <v>402</v>
      </c>
      <c r="B58" s="6" t="str">
        <f t="shared" si="0"/>
        <v xml:space="preserve">Gastropod 
</v>
      </c>
      <c r="C58" t="str">
        <f t="shared" si="1"/>
        <v>cone snail shell</v>
      </c>
    </row>
    <row r="59" spans="1:3" ht="37.5">
      <c r="A59" s="7" t="s">
        <v>402</v>
      </c>
      <c r="B59" s="6" t="str">
        <f t="shared" si="0"/>
        <v xml:space="preserve">Gastropod 
</v>
      </c>
      <c r="C59" t="str">
        <f t="shared" si="1"/>
        <v>cone snail shell</v>
      </c>
    </row>
    <row r="60" spans="1:3">
      <c r="A60" s="7" t="s">
        <v>174</v>
      </c>
      <c r="B60" s="6" t="str">
        <f t="shared" si="0"/>
        <v>Whale</v>
      </c>
      <c r="C60" t="str">
        <f t="shared" si="1"/>
        <v/>
      </c>
    </row>
    <row r="61" spans="1:3">
      <c r="A61" s="7" t="s">
        <v>174</v>
      </c>
      <c r="B61" s="6" t="str">
        <f t="shared" si="0"/>
        <v>Whale</v>
      </c>
      <c r="C61" t="str">
        <f t="shared" si="1"/>
        <v/>
      </c>
    </row>
    <row r="62" spans="1:3">
      <c r="A62" s="7" t="s">
        <v>174</v>
      </c>
      <c r="B62" s="6" t="str">
        <f t="shared" si="0"/>
        <v>Whale</v>
      </c>
      <c r="C62" t="str">
        <f t="shared" si="1"/>
        <v/>
      </c>
    </row>
    <row r="63" spans="1:3">
      <c r="A63" s="7" t="s">
        <v>174</v>
      </c>
      <c r="B63" s="6" t="str">
        <f t="shared" si="0"/>
        <v>Whale</v>
      </c>
      <c r="C63" t="str">
        <f t="shared" si="1"/>
        <v/>
      </c>
    </row>
    <row r="64" spans="1:3">
      <c r="A64" s="7" t="s">
        <v>174</v>
      </c>
      <c r="B64" s="6" t="str">
        <f t="shared" si="0"/>
        <v>Whale</v>
      </c>
      <c r="C64" t="str">
        <f t="shared" si="1"/>
        <v/>
      </c>
    </row>
    <row r="65" spans="1:3">
      <c r="A65" s="7" t="s">
        <v>174</v>
      </c>
      <c r="B65" s="6" t="str">
        <f t="shared" si="0"/>
        <v>Whale</v>
      </c>
      <c r="C65" t="str">
        <f t="shared" si="1"/>
        <v/>
      </c>
    </row>
    <row r="66" spans="1:3">
      <c r="A66" s="6" t="s">
        <v>194</v>
      </c>
      <c r="B66" s="6" t="str">
        <f t="shared" ref="B66:B120" si="2">IFERROR(TRIM(SUBSTITUTE(A66,"("&amp;MID(A66,FIND("(",A66)+1,FIND(")",A66)-FIND("(",A66)-1)&amp;")","")),A66)</f>
        <v>Shark</v>
      </c>
      <c r="C66" t="str">
        <f t="shared" ref="C66:C120" si="3">IFERROR(MID(A66,FIND("(",A66)+1,FIND(")",A66)-FIND("(",A66)-1),"")</f>
        <v/>
      </c>
    </row>
    <row r="67" spans="1:3">
      <c r="A67" s="6" t="s">
        <v>194</v>
      </c>
      <c r="B67" s="6" t="str">
        <f t="shared" si="2"/>
        <v>Shark</v>
      </c>
      <c r="C67" t="str">
        <f t="shared" si="3"/>
        <v/>
      </c>
    </row>
    <row r="68" spans="1:3" ht="37.5">
      <c r="A68" s="7" t="s">
        <v>495</v>
      </c>
      <c r="B68" s="6" t="str">
        <f t="shared" si="2"/>
        <v xml:space="preserve">Shark
</v>
      </c>
      <c r="C68" t="str">
        <f t="shared" si="3"/>
        <v>Sphyrna spp.</v>
      </c>
    </row>
    <row r="69" spans="1:3" ht="56.25">
      <c r="A69" s="7" t="s">
        <v>429</v>
      </c>
      <c r="B69" s="6" t="str">
        <f t="shared" si="2"/>
        <v xml:space="preserve">Shark
</v>
      </c>
      <c r="C69" t="str">
        <f t="shared" si="3"/>
        <v>Isurus oxyrinchus/
Prionace glauca</v>
      </c>
    </row>
    <row r="70" spans="1:3" ht="37.5">
      <c r="A70" s="7" t="s">
        <v>495</v>
      </c>
      <c r="B70" s="6" t="str">
        <f t="shared" si="2"/>
        <v xml:space="preserve">Shark
</v>
      </c>
      <c r="C70" t="str">
        <f t="shared" si="3"/>
        <v>Sphyrna spp.</v>
      </c>
    </row>
    <row r="71" spans="1:3" ht="37.5">
      <c r="A71" s="7" t="s">
        <v>223</v>
      </c>
      <c r="B71" s="6" t="str">
        <f t="shared" si="2"/>
        <v xml:space="preserve">Shark
</v>
      </c>
      <c r="C71" t="str">
        <f t="shared" si="3"/>
        <v/>
      </c>
    </row>
    <row r="72" spans="1:3" ht="56.25">
      <c r="A72" s="7" t="s">
        <v>429</v>
      </c>
      <c r="B72" s="6" t="str">
        <f t="shared" si="2"/>
        <v xml:space="preserve">Shark
</v>
      </c>
      <c r="C72" t="str">
        <f t="shared" si="3"/>
        <v>Isurus oxyrinchus/
Prionace glauca</v>
      </c>
    </row>
    <row r="73" spans="1:3" ht="56.25">
      <c r="A73" s="7" t="s">
        <v>429</v>
      </c>
      <c r="B73" s="6" t="str">
        <f t="shared" si="2"/>
        <v xml:space="preserve">Shark
</v>
      </c>
      <c r="C73" t="str">
        <f t="shared" si="3"/>
        <v>Isurus oxyrinchus/
Prionace glauca</v>
      </c>
    </row>
    <row r="74" spans="1:3">
      <c r="A74" s="6" t="s">
        <v>235</v>
      </c>
      <c r="B74" s="6" t="str">
        <f t="shared" si="2"/>
        <v xml:space="preserve">Shark </v>
      </c>
      <c r="C74" t="str">
        <f t="shared" si="3"/>
        <v/>
      </c>
    </row>
    <row r="75" spans="1:3">
      <c r="A75" s="6" t="s">
        <v>194</v>
      </c>
      <c r="B75" s="6" t="str">
        <f t="shared" si="2"/>
        <v>Shark</v>
      </c>
      <c r="C75" t="str">
        <f t="shared" si="3"/>
        <v/>
      </c>
    </row>
    <row r="76" spans="1:3" ht="56.25">
      <c r="A76" s="7" t="s">
        <v>429</v>
      </c>
      <c r="B76" s="6" t="str">
        <f t="shared" si="2"/>
        <v xml:space="preserve">Shark
</v>
      </c>
      <c r="C76" t="str">
        <f t="shared" si="3"/>
        <v>Isurus oxyrinchus/
Prionace glauca</v>
      </c>
    </row>
    <row r="77" spans="1:3" ht="37.5">
      <c r="A77" s="7" t="s">
        <v>223</v>
      </c>
      <c r="B77" s="6" t="str">
        <f t="shared" si="2"/>
        <v xml:space="preserve">Shark
</v>
      </c>
      <c r="C77" t="str">
        <f t="shared" si="3"/>
        <v/>
      </c>
    </row>
    <row r="78" spans="1:3" ht="56.25">
      <c r="A78" s="7" t="s">
        <v>429</v>
      </c>
      <c r="B78" s="6" t="str">
        <f t="shared" si="2"/>
        <v xml:space="preserve">Shark
</v>
      </c>
      <c r="C78" t="str">
        <f t="shared" si="3"/>
        <v>Isurus oxyrinchus/
Prionace glauca</v>
      </c>
    </row>
    <row r="79" spans="1:3">
      <c r="A79" s="6" t="s">
        <v>174</v>
      </c>
      <c r="B79" s="6" t="str">
        <f t="shared" si="2"/>
        <v>Whale</v>
      </c>
      <c r="C79" t="str">
        <f t="shared" si="3"/>
        <v/>
      </c>
    </row>
    <row r="80" spans="1:3">
      <c r="A80" s="6" t="s">
        <v>174</v>
      </c>
      <c r="B80" s="6" t="str">
        <f t="shared" si="2"/>
        <v>Whale</v>
      </c>
      <c r="C80" t="str">
        <f t="shared" si="3"/>
        <v/>
      </c>
    </row>
    <row r="81" spans="1:3">
      <c r="A81" s="6" t="s">
        <v>137</v>
      </c>
      <c r="B81" s="6" t="str">
        <f t="shared" si="2"/>
        <v>Fish</v>
      </c>
      <c r="C81" t="str">
        <f t="shared" si="3"/>
        <v/>
      </c>
    </row>
    <row r="82" spans="1:3">
      <c r="A82" s="6" t="s">
        <v>137</v>
      </c>
      <c r="B82" s="6" t="str">
        <f t="shared" si="2"/>
        <v>Fish</v>
      </c>
      <c r="C82" t="str">
        <f t="shared" si="3"/>
        <v/>
      </c>
    </row>
    <row r="83" spans="1:3">
      <c r="A83" s="6" t="s">
        <v>137</v>
      </c>
      <c r="B83" s="6" t="str">
        <f t="shared" si="2"/>
        <v>Fish</v>
      </c>
      <c r="C83" t="str">
        <f t="shared" si="3"/>
        <v/>
      </c>
    </row>
    <row r="84" spans="1:3">
      <c r="A84" s="6" t="s">
        <v>269</v>
      </c>
      <c r="B84" s="6" t="str">
        <f t="shared" si="2"/>
        <v xml:space="preserve">Fish </v>
      </c>
      <c r="C84" t="str">
        <f t="shared" si="3"/>
        <v/>
      </c>
    </row>
    <row r="85" spans="1:3">
      <c r="A85" s="6" t="s">
        <v>137</v>
      </c>
      <c r="B85" s="6" t="str">
        <f t="shared" si="2"/>
        <v>Fish</v>
      </c>
      <c r="C85" t="str">
        <f t="shared" si="3"/>
        <v/>
      </c>
    </row>
    <row r="86" spans="1:3" ht="37.5">
      <c r="A86" s="7" t="s">
        <v>276</v>
      </c>
      <c r="B86" s="6" t="str">
        <f t="shared" si="2"/>
        <v xml:space="preserve">Fish
</v>
      </c>
      <c r="C86" t="str">
        <f t="shared" si="3"/>
        <v/>
      </c>
    </row>
    <row r="87" spans="1:3">
      <c r="A87" s="7" t="s">
        <v>137</v>
      </c>
      <c r="B87" s="6" t="str">
        <f t="shared" si="2"/>
        <v>Fish</v>
      </c>
      <c r="C87" t="str">
        <f t="shared" si="3"/>
        <v/>
      </c>
    </row>
    <row r="88" spans="1:3">
      <c r="A88" s="7" t="s">
        <v>137</v>
      </c>
      <c r="B88" s="6" t="str">
        <f t="shared" si="2"/>
        <v>Fish</v>
      </c>
      <c r="C88" t="str">
        <f t="shared" si="3"/>
        <v/>
      </c>
    </row>
    <row r="89" spans="1:3">
      <c r="A89" s="7" t="s">
        <v>288</v>
      </c>
      <c r="B89" s="6" t="str">
        <f t="shared" si="2"/>
        <v>Whale or dolphin</v>
      </c>
      <c r="C89" t="str">
        <f t="shared" si="3"/>
        <v/>
      </c>
    </row>
    <row r="90" spans="1:3">
      <c r="A90" s="7" t="s">
        <v>292</v>
      </c>
      <c r="B90" s="6" t="str">
        <f t="shared" si="2"/>
        <v>Whales</v>
      </c>
      <c r="C90" t="str">
        <f t="shared" si="3"/>
        <v/>
      </c>
    </row>
    <row r="91" spans="1:3">
      <c r="A91" s="7" t="s">
        <v>491</v>
      </c>
      <c r="B91" s="6" t="str">
        <f t="shared" si="2"/>
        <v>Whales and dolphins</v>
      </c>
      <c r="C91" t="str">
        <f t="shared" si="3"/>
        <v/>
      </c>
    </row>
    <row r="92" spans="1:3" ht="37.5">
      <c r="A92" s="7" t="s">
        <v>494</v>
      </c>
      <c r="B92" s="6" t="str">
        <f t="shared" si="2"/>
        <v xml:space="preserve">Killer whale
</v>
      </c>
      <c r="C92" t="str">
        <f t="shared" si="3"/>
        <v>Orcinus orca</v>
      </c>
    </row>
    <row r="93" spans="1:3" ht="37.5">
      <c r="A93" s="7" t="s">
        <v>496</v>
      </c>
      <c r="B93" s="6" t="str">
        <f t="shared" si="2"/>
        <v xml:space="preserve">Dolphin
</v>
      </c>
      <c r="C93" t="str">
        <f t="shared" si="3"/>
        <v>Globicephala spp.</v>
      </c>
    </row>
    <row r="94" spans="1:3">
      <c r="A94" s="6" t="s">
        <v>174</v>
      </c>
      <c r="B94" s="6" t="str">
        <f t="shared" si="2"/>
        <v>Whale</v>
      </c>
      <c r="C94" t="str">
        <f t="shared" si="3"/>
        <v/>
      </c>
    </row>
    <row r="95" spans="1:3">
      <c r="A95" s="6" t="s">
        <v>174</v>
      </c>
      <c r="B95" s="6" t="str">
        <f t="shared" si="2"/>
        <v>Whale</v>
      </c>
      <c r="C95" t="str">
        <f t="shared" si="3"/>
        <v/>
      </c>
    </row>
    <row r="96" spans="1:3">
      <c r="A96" s="6" t="s">
        <v>137</v>
      </c>
      <c r="B96" s="6" t="str">
        <f t="shared" si="2"/>
        <v>Fish</v>
      </c>
      <c r="C96" t="str">
        <f t="shared" si="3"/>
        <v/>
      </c>
    </row>
    <row r="97" spans="1:3" ht="37.5">
      <c r="A97" s="7" t="s">
        <v>318</v>
      </c>
      <c r="B97" s="6" t="str">
        <f t="shared" si="2"/>
        <v xml:space="preserve">Fish
</v>
      </c>
      <c r="C97" t="str">
        <f t="shared" si="3"/>
        <v>Salmon or mullet</v>
      </c>
    </row>
    <row r="98" spans="1:3" ht="37.5">
      <c r="A98" s="7" t="s">
        <v>318</v>
      </c>
      <c r="B98" s="6" t="str">
        <f t="shared" si="2"/>
        <v xml:space="preserve">Fish
</v>
      </c>
      <c r="C98" t="str">
        <f t="shared" si="3"/>
        <v>Salmon or mullet</v>
      </c>
    </row>
    <row r="99" spans="1:3">
      <c r="A99" s="6" t="s">
        <v>137</v>
      </c>
      <c r="B99" s="6" t="str">
        <f t="shared" si="2"/>
        <v>Fish</v>
      </c>
      <c r="C99" t="str">
        <f t="shared" si="3"/>
        <v/>
      </c>
    </row>
    <row r="100" spans="1:3">
      <c r="A100" s="6" t="s">
        <v>137</v>
      </c>
      <c r="B100" s="6" t="str">
        <f t="shared" si="2"/>
        <v>Fish</v>
      </c>
      <c r="C100" t="str">
        <f t="shared" si="3"/>
        <v/>
      </c>
    </row>
    <row r="101" spans="1:3">
      <c r="A101" s="6" t="s">
        <v>137</v>
      </c>
      <c r="B101" s="6" t="str">
        <f t="shared" si="2"/>
        <v>Fish</v>
      </c>
      <c r="C101" t="str">
        <f t="shared" si="3"/>
        <v/>
      </c>
    </row>
    <row r="102" spans="1:3">
      <c r="A102" s="6" t="s">
        <v>137</v>
      </c>
      <c r="B102" s="6" t="str">
        <f t="shared" si="2"/>
        <v>Fish</v>
      </c>
      <c r="C102" t="str">
        <f t="shared" si="3"/>
        <v/>
      </c>
    </row>
    <row r="103" spans="1:3">
      <c r="A103" s="6" t="s">
        <v>137</v>
      </c>
      <c r="B103" s="6" t="str">
        <f t="shared" si="2"/>
        <v>Fish</v>
      </c>
      <c r="C103" t="str">
        <f t="shared" si="3"/>
        <v/>
      </c>
    </row>
    <row r="104" spans="1:3" ht="37.5">
      <c r="A104" s="7" t="s">
        <v>350</v>
      </c>
      <c r="B104" s="6" t="str">
        <f t="shared" si="2"/>
        <v xml:space="preserve">Fish
</v>
      </c>
      <c r="C104" t="str">
        <f t="shared" si="3"/>
        <v>Mullet or bonito</v>
      </c>
    </row>
    <row r="105" spans="1:3">
      <c r="A105" s="6" t="s">
        <v>137</v>
      </c>
      <c r="B105" s="6" t="str">
        <f t="shared" si="2"/>
        <v>Fish</v>
      </c>
      <c r="C105" t="str">
        <f t="shared" si="3"/>
        <v/>
      </c>
    </row>
    <row r="106" spans="1:3">
      <c r="A106" s="6" t="s">
        <v>421</v>
      </c>
      <c r="B106" s="6" t="str">
        <f t="shared" si="2"/>
        <v>Dolphin</v>
      </c>
      <c r="C106" t="str">
        <f t="shared" si="3"/>
        <v/>
      </c>
    </row>
    <row r="107" spans="1:3">
      <c r="A107" s="6" t="s">
        <v>137</v>
      </c>
      <c r="B107" s="6" t="str">
        <f t="shared" si="2"/>
        <v>Fish</v>
      </c>
      <c r="C107" t="str">
        <f t="shared" si="3"/>
        <v/>
      </c>
    </row>
    <row r="108" spans="1:3">
      <c r="A108" s="6" t="s">
        <v>137</v>
      </c>
      <c r="B108" s="6" t="str">
        <f t="shared" si="2"/>
        <v>Fish</v>
      </c>
      <c r="C108" t="str">
        <f t="shared" si="3"/>
        <v/>
      </c>
    </row>
    <row r="109" spans="1:3">
      <c r="A109" s="6" t="s">
        <v>174</v>
      </c>
      <c r="B109" s="6" t="str">
        <f t="shared" si="2"/>
        <v>Whale</v>
      </c>
      <c r="C109" t="str">
        <f t="shared" si="3"/>
        <v/>
      </c>
    </row>
    <row r="110" spans="1:3">
      <c r="A110" s="6" t="s">
        <v>174</v>
      </c>
      <c r="B110" s="6" t="str">
        <f t="shared" si="2"/>
        <v>Whale</v>
      </c>
      <c r="C110" t="str">
        <f t="shared" si="3"/>
        <v/>
      </c>
    </row>
    <row r="111" spans="1:3">
      <c r="A111" s="6" t="s">
        <v>174</v>
      </c>
      <c r="B111" s="6" t="str">
        <f t="shared" si="2"/>
        <v>Whale</v>
      </c>
      <c r="C111" t="str">
        <f t="shared" si="3"/>
        <v/>
      </c>
    </row>
    <row r="112" spans="1:3">
      <c r="A112" s="6" t="s">
        <v>137</v>
      </c>
      <c r="B112" s="6" t="str">
        <f t="shared" si="2"/>
        <v>Fish</v>
      </c>
      <c r="C112" t="str">
        <f t="shared" si="3"/>
        <v/>
      </c>
    </row>
    <row r="113" spans="1:3">
      <c r="A113" s="6" t="s">
        <v>137</v>
      </c>
      <c r="B113" s="6" t="str">
        <f t="shared" si="2"/>
        <v>Fish</v>
      </c>
      <c r="C113" t="str">
        <f t="shared" si="3"/>
        <v/>
      </c>
    </row>
    <row r="114" spans="1:3">
      <c r="A114" s="6" t="s">
        <v>137</v>
      </c>
      <c r="B114" s="6" t="str">
        <f t="shared" si="2"/>
        <v>Fish</v>
      </c>
      <c r="C114" t="str">
        <f t="shared" si="3"/>
        <v/>
      </c>
    </row>
    <row r="115" spans="1:3">
      <c r="A115" s="6" t="s">
        <v>137</v>
      </c>
      <c r="B115" s="6" t="str">
        <f t="shared" si="2"/>
        <v>Fish</v>
      </c>
      <c r="C115" t="str">
        <f t="shared" si="3"/>
        <v/>
      </c>
    </row>
    <row r="116" spans="1:3">
      <c r="A116" s="6" t="s">
        <v>137</v>
      </c>
      <c r="B116" s="6" t="str">
        <f t="shared" si="2"/>
        <v>Fish</v>
      </c>
      <c r="C116" t="str">
        <f t="shared" si="3"/>
        <v/>
      </c>
    </row>
    <row r="117" spans="1:3">
      <c r="A117" s="6" t="s">
        <v>137</v>
      </c>
      <c r="B117" s="6" t="str">
        <f t="shared" si="2"/>
        <v>Fish</v>
      </c>
      <c r="C117" t="str">
        <f t="shared" si="3"/>
        <v/>
      </c>
    </row>
    <row r="118" spans="1:3">
      <c r="A118" s="6" t="s">
        <v>288</v>
      </c>
      <c r="B118" s="6" t="str">
        <f t="shared" si="2"/>
        <v>Whale or dolphin</v>
      </c>
      <c r="C118" t="str">
        <f t="shared" si="3"/>
        <v/>
      </c>
    </row>
    <row r="119" spans="1:3">
      <c r="A119" s="6" t="s">
        <v>174</v>
      </c>
      <c r="B119" s="6" t="str">
        <f t="shared" si="2"/>
        <v>Whale</v>
      </c>
      <c r="C119" t="str">
        <f t="shared" si="3"/>
        <v/>
      </c>
    </row>
    <row r="120" spans="1:3">
      <c r="A120" s="6" t="s">
        <v>174</v>
      </c>
      <c r="B120" s="6" t="str">
        <f t="shared" si="2"/>
        <v>Whale</v>
      </c>
      <c r="C120" t="str">
        <f t="shared" si="3"/>
        <v/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I.R Bausch</dc:creator>
  <cp:lastModifiedBy>Ricardo Fernandes</cp:lastModifiedBy>
  <dcterms:created xsi:type="dcterms:W3CDTF">2025-04-04T14:02:22Z</dcterms:created>
  <dcterms:modified xsi:type="dcterms:W3CDTF">2025-09-29T16:31:42Z</dcterms:modified>
</cp:coreProperties>
</file>